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will/Downloads/alphafold/"/>
    </mc:Choice>
  </mc:AlternateContent>
  <xr:revisionPtr revIDLastSave="0" documentId="13_ncr:1_{7991AEF5-A524-F64D-9C47-2F497CA4CA1F}" xr6:coauthVersionLast="47" xr6:coauthVersionMax="47" xr10:uidLastSave="{00000000-0000-0000-0000-000000000000}"/>
  <bookViews>
    <workbookView xWindow="1960" yWindow="500" windowWidth="27520" windowHeight="16940" xr2:uid="{E0C7449A-714F-B947-9657-4E5818681AFA}"/>
  </bookViews>
  <sheets>
    <sheet name="Data" sheetId="18" r:id="rId1"/>
    <sheet name="iter_1" sheetId="1" r:id="rId2"/>
    <sheet name="iter_2" sheetId="19" r:id="rId3"/>
    <sheet name="iter_3" sheetId="20" r:id="rId4"/>
    <sheet name="iter_4" sheetId="21" r:id="rId5"/>
    <sheet name="DirectVsCycle" sheetId="22" r:id="rId6"/>
    <sheet name="DirectVsRebuiltVsCycle" sheetId="23" r:id="rId7"/>
    <sheet name="DirectVsRebuiltVsCycle3" sheetId="24" r:id="rId8"/>
    <sheet name="Most Similar PDB" sheetId="25" r:id="rId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9" l="1"/>
  <c r="H189" i="19"/>
  <c r="Q189" i="19"/>
  <c r="C2" i="19"/>
  <c r="C2" i="22"/>
  <c r="H50" i="19"/>
  <c r="H190" i="19"/>
  <c r="Q190" i="19"/>
  <c r="C3" i="19"/>
  <c r="C3" i="22"/>
  <c r="H51" i="19"/>
  <c r="H191" i="19"/>
  <c r="Q191" i="19"/>
  <c r="C4" i="19"/>
  <c r="C4" i="22"/>
  <c r="H52" i="19"/>
  <c r="H192" i="19"/>
  <c r="Q192" i="19"/>
  <c r="C5" i="19"/>
  <c r="C5" i="22"/>
  <c r="H53" i="19"/>
  <c r="H193" i="19"/>
  <c r="Q193" i="19"/>
  <c r="C6" i="19"/>
  <c r="C6" i="22"/>
  <c r="H54" i="19"/>
  <c r="H194" i="19"/>
  <c r="Q194" i="19"/>
  <c r="C7" i="19"/>
  <c r="C7" i="22"/>
  <c r="H55" i="19"/>
  <c r="H195" i="19"/>
  <c r="Q195" i="19"/>
  <c r="C8" i="19"/>
  <c r="C8" i="22"/>
  <c r="H56" i="19"/>
  <c r="H196" i="19"/>
  <c r="Q196" i="19"/>
  <c r="C9" i="19"/>
  <c r="C9" i="22"/>
  <c r="H57" i="19"/>
  <c r="H197" i="19"/>
  <c r="Q197" i="19"/>
  <c r="C10" i="19"/>
  <c r="C10" i="22"/>
  <c r="H58" i="19"/>
  <c r="H198" i="19"/>
  <c r="Q198" i="19"/>
  <c r="C11" i="19"/>
  <c r="C11" i="22"/>
  <c r="H59" i="19"/>
  <c r="H199" i="19"/>
  <c r="Q199" i="19"/>
  <c r="C12" i="19"/>
  <c r="C12" i="22"/>
  <c r="H60" i="19"/>
  <c r="H200" i="19"/>
  <c r="Q200" i="19"/>
  <c r="C13" i="19"/>
  <c r="C13" i="22"/>
  <c r="H61" i="19"/>
  <c r="H201" i="19"/>
  <c r="Q201" i="19"/>
  <c r="C14" i="19"/>
  <c r="C14" i="22"/>
  <c r="H62" i="19"/>
  <c r="H202" i="19"/>
  <c r="Q202" i="19"/>
  <c r="C15" i="19"/>
  <c r="C15" i="22"/>
  <c r="H63" i="19"/>
  <c r="H203" i="19"/>
  <c r="Q203" i="19"/>
  <c r="C16" i="19"/>
  <c r="C16" i="22"/>
  <c r="H64" i="19"/>
  <c r="H204" i="19"/>
  <c r="Q204" i="19"/>
  <c r="C17" i="19"/>
  <c r="C17" i="22"/>
  <c r="H65" i="19"/>
  <c r="H205" i="19"/>
  <c r="Q205" i="19"/>
  <c r="C18" i="19"/>
  <c r="C18" i="22"/>
  <c r="H66" i="19"/>
  <c r="H206" i="19"/>
  <c r="Q206" i="19"/>
  <c r="C19" i="19"/>
  <c r="C19" i="22"/>
  <c r="H67" i="19"/>
  <c r="H207" i="19"/>
  <c r="Q207" i="19"/>
  <c r="C20" i="19"/>
  <c r="C20" i="22"/>
  <c r="H68" i="19"/>
  <c r="H208" i="19"/>
  <c r="Q208" i="19"/>
  <c r="C21" i="19"/>
  <c r="C21" i="22"/>
  <c r="H69" i="19"/>
  <c r="H209" i="19"/>
  <c r="Q209" i="19"/>
  <c r="C22" i="19"/>
  <c r="C22" i="22"/>
  <c r="H70" i="19"/>
  <c r="H210" i="19"/>
  <c r="Q210" i="19"/>
  <c r="C23" i="19"/>
  <c r="C23" i="22"/>
  <c r="H71" i="19"/>
  <c r="H211" i="19"/>
  <c r="Q211" i="19"/>
  <c r="C24" i="19"/>
  <c r="C24" i="22"/>
  <c r="H72" i="19"/>
  <c r="H212" i="19"/>
  <c r="Q212" i="19"/>
  <c r="C25" i="19"/>
  <c r="C25" i="22"/>
  <c r="H73" i="19"/>
  <c r="H213" i="19"/>
  <c r="Q213" i="19"/>
  <c r="C26" i="19"/>
  <c r="C26" i="22"/>
  <c r="C28" i="22"/>
  <c r="H49" i="20"/>
  <c r="H189" i="20"/>
  <c r="Q189" i="20"/>
  <c r="C2" i="20"/>
  <c r="D2" i="22"/>
  <c r="H50" i="20"/>
  <c r="H190" i="20"/>
  <c r="Q190" i="20"/>
  <c r="C3" i="20"/>
  <c r="D3" i="22"/>
  <c r="H51" i="20"/>
  <c r="H191" i="20"/>
  <c r="Q191" i="20"/>
  <c r="C4" i="20"/>
  <c r="D4" i="22"/>
  <c r="H52" i="20"/>
  <c r="H192" i="20"/>
  <c r="Q192" i="20"/>
  <c r="C5" i="20"/>
  <c r="D5" i="22"/>
  <c r="H53" i="20"/>
  <c r="H193" i="20"/>
  <c r="Q193" i="20"/>
  <c r="C6" i="20"/>
  <c r="D6" i="22"/>
  <c r="H54" i="20"/>
  <c r="H194" i="20"/>
  <c r="Q194" i="20"/>
  <c r="C7" i="20"/>
  <c r="D7" i="22"/>
  <c r="H55" i="20"/>
  <c r="H195" i="20"/>
  <c r="Q195" i="20"/>
  <c r="C8" i="20"/>
  <c r="D8" i="22"/>
  <c r="H56" i="20"/>
  <c r="H196" i="20"/>
  <c r="Q196" i="20"/>
  <c r="C9" i="20"/>
  <c r="D9" i="22"/>
  <c r="H57" i="20"/>
  <c r="H197" i="20"/>
  <c r="Q197" i="20"/>
  <c r="C10" i="20"/>
  <c r="D10" i="22"/>
  <c r="H58" i="20"/>
  <c r="H198" i="20"/>
  <c r="Q198" i="20"/>
  <c r="C11" i="20"/>
  <c r="D11" i="22"/>
  <c r="H59" i="20"/>
  <c r="H199" i="20"/>
  <c r="Q199" i="20"/>
  <c r="C12" i="20"/>
  <c r="D12" i="22"/>
  <c r="H60" i="20"/>
  <c r="H200" i="20"/>
  <c r="Q200" i="20"/>
  <c r="C13" i="20"/>
  <c r="D13" i="22"/>
  <c r="H61" i="20"/>
  <c r="H201" i="20"/>
  <c r="Q201" i="20"/>
  <c r="C14" i="20"/>
  <c r="D14" i="22"/>
  <c r="H62" i="20"/>
  <c r="H202" i="20"/>
  <c r="Q202" i="20"/>
  <c r="C15" i="20"/>
  <c r="D15" i="22"/>
  <c r="H63" i="20"/>
  <c r="H203" i="20"/>
  <c r="Q203" i="20"/>
  <c r="C16" i="20"/>
  <c r="D16" i="22"/>
  <c r="H64" i="20"/>
  <c r="H204" i="20"/>
  <c r="Q204" i="20"/>
  <c r="C17" i="20"/>
  <c r="D17" i="22"/>
  <c r="H65" i="20"/>
  <c r="H205" i="20"/>
  <c r="Q205" i="20"/>
  <c r="C18" i="20"/>
  <c r="D18" i="22"/>
  <c r="H66" i="20"/>
  <c r="H206" i="20"/>
  <c r="Q206" i="20"/>
  <c r="C19" i="20"/>
  <c r="D19" i="22"/>
  <c r="H67" i="20"/>
  <c r="H207" i="20"/>
  <c r="Q207" i="20"/>
  <c r="C20" i="20"/>
  <c r="D20" i="22"/>
  <c r="H68" i="20"/>
  <c r="H208" i="20"/>
  <c r="Q208" i="20"/>
  <c r="C21" i="20"/>
  <c r="D21" i="22"/>
  <c r="H69" i="20"/>
  <c r="H209" i="20"/>
  <c r="Q209" i="20"/>
  <c r="C22" i="20"/>
  <c r="D22" i="22"/>
  <c r="H70" i="20"/>
  <c r="H210" i="20"/>
  <c r="Q210" i="20"/>
  <c r="C23" i="20"/>
  <c r="D23" i="22"/>
  <c r="H71" i="20"/>
  <c r="H211" i="20"/>
  <c r="Q211" i="20"/>
  <c r="C24" i="20"/>
  <c r="D24" i="22"/>
  <c r="H72" i="20"/>
  <c r="H212" i="20"/>
  <c r="Q212" i="20"/>
  <c r="C25" i="20"/>
  <c r="D25" i="22"/>
  <c r="H73" i="20"/>
  <c r="H213" i="20"/>
  <c r="Q213" i="20"/>
  <c r="C26" i="20"/>
  <c r="D26" i="22"/>
  <c r="D28" i="22"/>
  <c r="H49" i="21"/>
  <c r="H189" i="21"/>
  <c r="Q189" i="21"/>
  <c r="C2" i="21"/>
  <c r="E2" i="22"/>
  <c r="H50" i="21"/>
  <c r="H190" i="21"/>
  <c r="Q190" i="21"/>
  <c r="C3" i="21"/>
  <c r="E3" i="22"/>
  <c r="H51" i="21"/>
  <c r="H191" i="21"/>
  <c r="Q191" i="21"/>
  <c r="C4" i="21"/>
  <c r="E4" i="22"/>
  <c r="H52" i="21"/>
  <c r="H192" i="21"/>
  <c r="Q192" i="21"/>
  <c r="C5" i="21"/>
  <c r="E5" i="22"/>
  <c r="H53" i="21"/>
  <c r="H193" i="21"/>
  <c r="Q193" i="21"/>
  <c r="C6" i="21"/>
  <c r="E6" i="22"/>
  <c r="H54" i="21"/>
  <c r="H194" i="21"/>
  <c r="Q194" i="21"/>
  <c r="C7" i="21"/>
  <c r="E7" i="22"/>
  <c r="H55" i="21"/>
  <c r="H195" i="21"/>
  <c r="Q195" i="21"/>
  <c r="C8" i="21"/>
  <c r="E8" i="22"/>
  <c r="H56" i="21"/>
  <c r="H196" i="21"/>
  <c r="Q196" i="21"/>
  <c r="C9" i="21"/>
  <c r="E9" i="22"/>
  <c r="H57" i="21"/>
  <c r="H197" i="21"/>
  <c r="Q197" i="21"/>
  <c r="C10" i="21"/>
  <c r="E10" i="22"/>
  <c r="H58" i="21"/>
  <c r="H198" i="21"/>
  <c r="Q198" i="21"/>
  <c r="C11" i="21"/>
  <c r="E11" i="22"/>
  <c r="H59" i="21"/>
  <c r="H199" i="21"/>
  <c r="Q199" i="21"/>
  <c r="C12" i="21"/>
  <c r="E12" i="22"/>
  <c r="H60" i="21"/>
  <c r="H200" i="21"/>
  <c r="Q200" i="21"/>
  <c r="C13" i="21"/>
  <c r="E13" i="22"/>
  <c r="H61" i="21"/>
  <c r="H201" i="21"/>
  <c r="Q201" i="21"/>
  <c r="C14" i="21"/>
  <c r="E14" i="22"/>
  <c r="H62" i="21"/>
  <c r="H202" i="21"/>
  <c r="Q202" i="21"/>
  <c r="C15" i="21"/>
  <c r="E15" i="22"/>
  <c r="H63" i="21"/>
  <c r="H203" i="21"/>
  <c r="Q203" i="21"/>
  <c r="C16" i="21"/>
  <c r="E16" i="22"/>
  <c r="H64" i="21"/>
  <c r="H204" i="21"/>
  <c r="Q204" i="21"/>
  <c r="C17" i="21"/>
  <c r="E17" i="22"/>
  <c r="H65" i="21"/>
  <c r="H205" i="21"/>
  <c r="Q205" i="21"/>
  <c r="C18" i="21"/>
  <c r="E18" i="22"/>
  <c r="H66" i="21"/>
  <c r="H206" i="21"/>
  <c r="Q206" i="21"/>
  <c r="C19" i="21"/>
  <c r="E19" i="22"/>
  <c r="H67" i="21"/>
  <c r="H207" i="21"/>
  <c r="Q207" i="21"/>
  <c r="C20" i="21"/>
  <c r="E20" i="22"/>
  <c r="H68" i="21"/>
  <c r="H208" i="21"/>
  <c r="Q208" i="21"/>
  <c r="C21" i="21"/>
  <c r="E21" i="22"/>
  <c r="H69" i="21"/>
  <c r="H209" i="21"/>
  <c r="Q209" i="21"/>
  <c r="C22" i="21"/>
  <c r="E22" i="22"/>
  <c r="H70" i="21"/>
  <c r="H210" i="21"/>
  <c r="Q210" i="21"/>
  <c r="C23" i="21"/>
  <c r="E23" i="22"/>
  <c r="H71" i="21"/>
  <c r="H211" i="21"/>
  <c r="Q211" i="21"/>
  <c r="C24" i="21"/>
  <c r="E24" i="22"/>
  <c r="H72" i="21"/>
  <c r="H212" i="21"/>
  <c r="Q212" i="21"/>
  <c r="C25" i="21"/>
  <c r="E25" i="22"/>
  <c r="H73" i="21"/>
  <c r="H213" i="21"/>
  <c r="Q213" i="21"/>
  <c r="C26" i="21"/>
  <c r="E26" i="22"/>
  <c r="E28" i="22"/>
  <c r="J6" i="18"/>
  <c r="F2" i="22"/>
  <c r="J7" i="18"/>
  <c r="F3" i="22"/>
  <c r="J8" i="18"/>
  <c r="F4" i="22"/>
  <c r="J9" i="18"/>
  <c r="F5" i="22"/>
  <c r="J10" i="18"/>
  <c r="F6" i="22"/>
  <c r="J11" i="18"/>
  <c r="F7" i="22"/>
  <c r="J12" i="18"/>
  <c r="F8" i="22"/>
  <c r="J13" i="18"/>
  <c r="F9" i="22"/>
  <c r="J14" i="18"/>
  <c r="F10" i="22"/>
  <c r="J15" i="18"/>
  <c r="F11" i="22"/>
  <c r="J16" i="18"/>
  <c r="F12" i="22"/>
  <c r="J17" i="18"/>
  <c r="F13" i="22"/>
  <c r="J18" i="18"/>
  <c r="F14" i="22"/>
  <c r="J19" i="18"/>
  <c r="F15" i="22"/>
  <c r="J20" i="18"/>
  <c r="F16" i="22"/>
  <c r="J21" i="18"/>
  <c r="F17" i="22"/>
  <c r="J22" i="18"/>
  <c r="F18" i="22"/>
  <c r="J23" i="18"/>
  <c r="F19" i="22"/>
  <c r="J24" i="18"/>
  <c r="F20" i="22"/>
  <c r="J25" i="18"/>
  <c r="F21" i="22"/>
  <c r="J26" i="18"/>
  <c r="F22" i="22"/>
  <c r="J27" i="18"/>
  <c r="F23" i="22"/>
  <c r="J28" i="18"/>
  <c r="F24" i="22"/>
  <c r="J29" i="18"/>
  <c r="F25" i="22"/>
  <c r="J30" i="18"/>
  <c r="F26" i="22"/>
  <c r="F28" i="22"/>
  <c r="H49" i="1"/>
  <c r="Q49" i="1"/>
  <c r="B2" i="1"/>
  <c r="B2" i="22"/>
  <c r="H50" i="1"/>
  <c r="Q50" i="1"/>
  <c r="B3" i="1"/>
  <c r="B3" i="22"/>
  <c r="H51" i="1"/>
  <c r="Q51" i="1"/>
  <c r="B4" i="1"/>
  <c r="B4" i="22"/>
  <c r="H52" i="1"/>
  <c r="Q52" i="1"/>
  <c r="B5" i="1"/>
  <c r="B5" i="22"/>
  <c r="H53" i="1"/>
  <c r="Q53" i="1"/>
  <c r="B6" i="1"/>
  <c r="B6" i="22"/>
  <c r="H54" i="1"/>
  <c r="Q54" i="1"/>
  <c r="B7" i="1"/>
  <c r="B7" i="22"/>
  <c r="H55" i="1"/>
  <c r="Q55" i="1"/>
  <c r="B8" i="1"/>
  <c r="B8" i="22"/>
  <c r="H56" i="1"/>
  <c r="Q56" i="1"/>
  <c r="B9" i="1"/>
  <c r="B9" i="22"/>
  <c r="H57" i="1"/>
  <c r="Q57" i="1"/>
  <c r="B10" i="1"/>
  <c r="B10" i="22"/>
  <c r="H58" i="1"/>
  <c r="Q58" i="1"/>
  <c r="B11" i="1"/>
  <c r="B11" i="22"/>
  <c r="H59" i="1"/>
  <c r="Q59" i="1"/>
  <c r="B12" i="1"/>
  <c r="B12" i="22"/>
  <c r="H60" i="1"/>
  <c r="Q60" i="1"/>
  <c r="B13" i="1"/>
  <c r="B13" i="22"/>
  <c r="H61" i="1"/>
  <c r="Q61" i="1"/>
  <c r="B14" i="1"/>
  <c r="B14" i="22"/>
  <c r="H62" i="1"/>
  <c r="Q62" i="1"/>
  <c r="B15" i="1"/>
  <c r="B15" i="22"/>
  <c r="H63" i="1"/>
  <c r="Q63" i="1"/>
  <c r="B16" i="1"/>
  <c r="B16" i="22"/>
  <c r="H64" i="1"/>
  <c r="Q64" i="1"/>
  <c r="B17" i="1"/>
  <c r="B17" i="22"/>
  <c r="H65" i="1"/>
  <c r="Q65" i="1"/>
  <c r="B18" i="1"/>
  <c r="B18" i="22"/>
  <c r="H66" i="1"/>
  <c r="Q66" i="1"/>
  <c r="B19" i="1"/>
  <c r="B19" i="22"/>
  <c r="H67" i="1"/>
  <c r="Q67" i="1"/>
  <c r="B20" i="1"/>
  <c r="B20" i="22"/>
  <c r="H68" i="1"/>
  <c r="Q68" i="1"/>
  <c r="B21" i="1"/>
  <c r="B21" i="22"/>
  <c r="H69" i="1"/>
  <c r="Q69" i="1"/>
  <c r="B22" i="1"/>
  <c r="B22" i="22"/>
  <c r="H70" i="1"/>
  <c r="Q70" i="1"/>
  <c r="B23" i="1"/>
  <c r="B23" i="22"/>
  <c r="H71" i="1"/>
  <c r="Q71" i="1"/>
  <c r="B24" i="1"/>
  <c r="B24" i="22"/>
  <c r="H72" i="1"/>
  <c r="Q72" i="1"/>
  <c r="B25" i="1"/>
  <c r="B25" i="22"/>
  <c r="H73" i="1"/>
  <c r="Q73" i="1"/>
  <c r="B26" i="1"/>
  <c r="B26" i="22"/>
  <c r="B28" i="22"/>
  <c r="B2" i="23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8" i="23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82" i="22"/>
  <c r="I50" i="1"/>
  <c r="A3" i="1"/>
  <c r="A3" i="22"/>
  <c r="B83" i="22"/>
  <c r="C83" i="22"/>
  <c r="I51" i="1"/>
  <c r="A4" i="1"/>
  <c r="A4" i="22"/>
  <c r="B84" i="22"/>
  <c r="C84" i="22"/>
  <c r="I52" i="1"/>
  <c r="A5" i="1"/>
  <c r="A5" i="22"/>
  <c r="B85" i="22"/>
  <c r="C85" i="22"/>
  <c r="I53" i="1"/>
  <c r="A6" i="1"/>
  <c r="A6" i="22"/>
  <c r="B86" i="22"/>
  <c r="C86" i="22"/>
  <c r="I54" i="1"/>
  <c r="A7" i="1"/>
  <c r="A7" i="22"/>
  <c r="B87" i="22"/>
  <c r="C87" i="22"/>
  <c r="I55" i="1"/>
  <c r="A8" i="1"/>
  <c r="A8" i="22"/>
  <c r="B88" i="22"/>
  <c r="C88" i="22"/>
  <c r="I56" i="1"/>
  <c r="A9" i="1"/>
  <c r="A9" i="22"/>
  <c r="B89" i="22"/>
  <c r="C89" i="22"/>
  <c r="I57" i="1"/>
  <c r="A10" i="1"/>
  <c r="A10" i="22"/>
  <c r="B90" i="22"/>
  <c r="C90" i="22"/>
  <c r="I58" i="1"/>
  <c r="A11" i="1"/>
  <c r="A11" i="22"/>
  <c r="B91" i="22"/>
  <c r="C91" i="22"/>
  <c r="I59" i="1"/>
  <c r="A12" i="1"/>
  <c r="A12" i="22"/>
  <c r="B92" i="22"/>
  <c r="C92" i="22"/>
  <c r="I60" i="1"/>
  <c r="A13" i="1"/>
  <c r="A13" i="22"/>
  <c r="B93" i="22"/>
  <c r="C93" i="22"/>
  <c r="I61" i="1"/>
  <c r="A14" i="1"/>
  <c r="A14" i="22"/>
  <c r="B94" i="22"/>
  <c r="C94" i="22"/>
  <c r="I62" i="1"/>
  <c r="A15" i="1"/>
  <c r="A15" i="22"/>
  <c r="B95" i="22"/>
  <c r="C95" i="22"/>
  <c r="I63" i="1"/>
  <c r="A16" i="1"/>
  <c r="A16" i="22"/>
  <c r="B96" i="22"/>
  <c r="C96" i="22"/>
  <c r="I64" i="1"/>
  <c r="A17" i="1"/>
  <c r="A17" i="22"/>
  <c r="B97" i="22"/>
  <c r="C97" i="22"/>
  <c r="I65" i="1"/>
  <c r="A18" i="1"/>
  <c r="A18" i="22"/>
  <c r="B98" i="22"/>
  <c r="C98" i="22"/>
  <c r="I66" i="1"/>
  <c r="A19" i="1"/>
  <c r="A19" i="22"/>
  <c r="B99" i="22"/>
  <c r="C99" i="22"/>
  <c r="I67" i="1"/>
  <c r="A20" i="1"/>
  <c r="A20" i="22"/>
  <c r="B100" i="22"/>
  <c r="C100" i="22"/>
  <c r="I68" i="1"/>
  <c r="A21" i="1"/>
  <c r="A21" i="22"/>
  <c r="B101" i="22"/>
  <c r="C101" i="22"/>
  <c r="I69" i="1"/>
  <c r="A22" i="1"/>
  <c r="A22" i="22"/>
  <c r="B102" i="22"/>
  <c r="C102" i="22"/>
  <c r="I70" i="1"/>
  <c r="A23" i="1"/>
  <c r="A23" i="22"/>
  <c r="B103" i="22"/>
  <c r="C103" i="22"/>
  <c r="I71" i="1"/>
  <c r="A24" i="1"/>
  <c r="A24" i="22"/>
  <c r="B104" i="22"/>
  <c r="C104" i="22"/>
  <c r="I72" i="1"/>
  <c r="A25" i="1"/>
  <c r="A25" i="22"/>
  <c r="B105" i="22"/>
  <c r="C105" i="22"/>
  <c r="I73" i="1"/>
  <c r="A26" i="1"/>
  <c r="A26" i="22"/>
  <c r="B106" i="22"/>
  <c r="C106" i="22"/>
  <c r="C82" i="22"/>
  <c r="I49" i="1"/>
  <c r="A2" i="1"/>
  <c r="A2" i="22"/>
  <c r="B82" i="22"/>
  <c r="H189" i="1"/>
  <c r="Q189" i="1"/>
  <c r="C2" i="1"/>
  <c r="C2" i="23"/>
  <c r="H190" i="1"/>
  <c r="Q190" i="1"/>
  <c r="C3" i="1"/>
  <c r="C3" i="23"/>
  <c r="H191" i="1"/>
  <c r="Q191" i="1"/>
  <c r="C4" i="1"/>
  <c r="C4" i="23"/>
  <c r="H192" i="1"/>
  <c r="Q192" i="1"/>
  <c r="C5" i="1"/>
  <c r="C5" i="23"/>
  <c r="H193" i="1"/>
  <c r="Q193" i="1"/>
  <c r="C6" i="1"/>
  <c r="C6" i="23"/>
  <c r="H194" i="1"/>
  <c r="Q194" i="1"/>
  <c r="C7" i="1"/>
  <c r="C7" i="23"/>
  <c r="H195" i="1"/>
  <c r="Q195" i="1"/>
  <c r="C8" i="1"/>
  <c r="C8" i="23"/>
  <c r="H196" i="1"/>
  <c r="Q196" i="1"/>
  <c r="C9" i="1"/>
  <c r="C9" i="23"/>
  <c r="H197" i="1"/>
  <c r="Q197" i="1"/>
  <c r="C10" i="1"/>
  <c r="C10" i="23"/>
  <c r="H198" i="1"/>
  <c r="Q198" i="1"/>
  <c r="C11" i="1"/>
  <c r="C11" i="23"/>
  <c r="H199" i="1"/>
  <c r="Q199" i="1"/>
  <c r="C12" i="1"/>
  <c r="C12" i="23"/>
  <c r="H200" i="1"/>
  <c r="Q200" i="1"/>
  <c r="C13" i="1"/>
  <c r="C13" i="23"/>
  <c r="H201" i="1"/>
  <c r="Q201" i="1"/>
  <c r="C14" i="1"/>
  <c r="C14" i="23"/>
  <c r="H202" i="1"/>
  <c r="Q202" i="1"/>
  <c r="C15" i="1"/>
  <c r="C15" i="23"/>
  <c r="H203" i="1"/>
  <c r="Q203" i="1"/>
  <c r="C16" i="1"/>
  <c r="C16" i="23"/>
  <c r="H204" i="1"/>
  <c r="Q204" i="1"/>
  <c r="C17" i="1"/>
  <c r="C17" i="23"/>
  <c r="H205" i="1"/>
  <c r="Q205" i="1"/>
  <c r="C18" i="1"/>
  <c r="C18" i="23"/>
  <c r="H206" i="1"/>
  <c r="Q206" i="1"/>
  <c r="C19" i="1"/>
  <c r="C19" i="23"/>
  <c r="H207" i="1"/>
  <c r="Q207" i="1"/>
  <c r="C20" i="1"/>
  <c r="C20" i="23"/>
  <c r="H208" i="1"/>
  <c r="Q208" i="1"/>
  <c r="C21" i="1"/>
  <c r="C21" i="23"/>
  <c r="H209" i="1"/>
  <c r="Q209" i="1"/>
  <c r="C22" i="1"/>
  <c r="C22" i="23"/>
  <c r="H210" i="1"/>
  <c r="Q210" i="1"/>
  <c r="C23" i="1"/>
  <c r="C23" i="23"/>
  <c r="H211" i="1"/>
  <c r="Q211" i="1"/>
  <c r="C24" i="1"/>
  <c r="C24" i="23"/>
  <c r="H212" i="1"/>
  <c r="Q212" i="1"/>
  <c r="C25" i="1"/>
  <c r="C25" i="23"/>
  <c r="H213" i="1"/>
  <c r="Q213" i="1"/>
  <c r="C26" i="1"/>
  <c r="C26" i="23"/>
  <c r="C28" i="23"/>
  <c r="D2" i="23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8" i="23"/>
  <c r="E2" i="23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8" i="23"/>
  <c r="F2" i="23"/>
  <c r="F3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8" i="23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" i="24"/>
  <c r="B26" i="24"/>
  <c r="A26" i="24"/>
  <c r="B25" i="24"/>
  <c r="A25" i="24"/>
  <c r="B24" i="24"/>
  <c r="A24" i="24"/>
  <c r="B23" i="24"/>
  <c r="A23" i="24"/>
  <c r="B22" i="24"/>
  <c r="A22" i="24"/>
  <c r="B21" i="24"/>
  <c r="A21" i="24"/>
  <c r="B20" i="24"/>
  <c r="A20" i="24"/>
  <c r="B19" i="24"/>
  <c r="A19" i="24"/>
  <c r="B18" i="24"/>
  <c r="A18" i="24"/>
  <c r="B17" i="24"/>
  <c r="A17" i="24"/>
  <c r="B16" i="24"/>
  <c r="A16" i="24"/>
  <c r="B15" i="24"/>
  <c r="A15" i="24"/>
  <c r="B14" i="24"/>
  <c r="A14" i="24"/>
  <c r="B13" i="24"/>
  <c r="A13" i="24"/>
  <c r="B12" i="24"/>
  <c r="A12" i="24"/>
  <c r="B11" i="24"/>
  <c r="A11" i="24"/>
  <c r="B10" i="24"/>
  <c r="A10" i="24"/>
  <c r="B9" i="24"/>
  <c r="A9" i="24"/>
  <c r="B8" i="24"/>
  <c r="A8" i="24"/>
  <c r="B7" i="24"/>
  <c r="A7" i="24"/>
  <c r="B6" i="24"/>
  <c r="A6" i="24"/>
  <c r="B5" i="24"/>
  <c r="A5" i="24"/>
  <c r="B4" i="24"/>
  <c r="A4" i="24"/>
  <c r="B3" i="24"/>
  <c r="A3" i="24"/>
  <c r="B2" i="24"/>
  <c r="A2" i="24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A2" i="23"/>
  <c r="X213" i="21"/>
  <c r="W213" i="21"/>
  <c r="V213" i="21"/>
  <c r="U213" i="21"/>
  <c r="T213" i="21"/>
  <c r="S213" i="21"/>
  <c r="R213" i="21"/>
  <c r="P213" i="21"/>
  <c r="O213" i="21"/>
  <c r="N213" i="21"/>
  <c r="M213" i="21"/>
  <c r="L213" i="21"/>
  <c r="K213" i="21"/>
  <c r="J213" i="21"/>
  <c r="I213" i="21"/>
  <c r="D213" i="21"/>
  <c r="X212" i="21"/>
  <c r="W212" i="21"/>
  <c r="V212" i="21"/>
  <c r="U212" i="21"/>
  <c r="T212" i="21"/>
  <c r="S212" i="21"/>
  <c r="R212" i="21"/>
  <c r="P212" i="21"/>
  <c r="O212" i="21"/>
  <c r="N212" i="21"/>
  <c r="M212" i="21"/>
  <c r="L212" i="21"/>
  <c r="K212" i="21"/>
  <c r="J212" i="21"/>
  <c r="I212" i="21"/>
  <c r="D212" i="21"/>
  <c r="X211" i="21"/>
  <c r="W211" i="21"/>
  <c r="V211" i="21"/>
  <c r="U211" i="21"/>
  <c r="T211" i="21"/>
  <c r="S211" i="21"/>
  <c r="R211" i="21"/>
  <c r="P211" i="21"/>
  <c r="O211" i="21"/>
  <c r="N211" i="21"/>
  <c r="M211" i="21"/>
  <c r="L211" i="21"/>
  <c r="K211" i="21"/>
  <c r="J211" i="21"/>
  <c r="I211" i="21"/>
  <c r="D211" i="21"/>
  <c r="X210" i="21"/>
  <c r="W210" i="21"/>
  <c r="V210" i="21"/>
  <c r="U210" i="21"/>
  <c r="T210" i="21"/>
  <c r="S210" i="21"/>
  <c r="R210" i="21"/>
  <c r="P210" i="21"/>
  <c r="O210" i="21"/>
  <c r="N210" i="21"/>
  <c r="M210" i="21"/>
  <c r="L210" i="21"/>
  <c r="K210" i="21"/>
  <c r="J210" i="21"/>
  <c r="I210" i="21"/>
  <c r="D210" i="21"/>
  <c r="X209" i="21"/>
  <c r="W209" i="21"/>
  <c r="V209" i="21"/>
  <c r="U209" i="21"/>
  <c r="T209" i="21"/>
  <c r="S209" i="21"/>
  <c r="R209" i="21"/>
  <c r="P209" i="21"/>
  <c r="O209" i="21"/>
  <c r="N209" i="21"/>
  <c r="M209" i="21"/>
  <c r="L209" i="21"/>
  <c r="K209" i="21"/>
  <c r="J209" i="21"/>
  <c r="I209" i="21"/>
  <c r="D209" i="21"/>
  <c r="X208" i="21"/>
  <c r="W208" i="21"/>
  <c r="V208" i="21"/>
  <c r="U208" i="21"/>
  <c r="T208" i="21"/>
  <c r="S208" i="21"/>
  <c r="R208" i="21"/>
  <c r="P208" i="21"/>
  <c r="O208" i="21"/>
  <c r="N208" i="21"/>
  <c r="M208" i="21"/>
  <c r="L208" i="21"/>
  <c r="K208" i="21"/>
  <c r="J208" i="21"/>
  <c r="I208" i="21"/>
  <c r="D208" i="21"/>
  <c r="X207" i="21"/>
  <c r="W207" i="21"/>
  <c r="V207" i="21"/>
  <c r="U207" i="21"/>
  <c r="T207" i="21"/>
  <c r="S207" i="21"/>
  <c r="R207" i="21"/>
  <c r="P207" i="21"/>
  <c r="O207" i="21"/>
  <c r="N207" i="21"/>
  <c r="M207" i="21"/>
  <c r="L207" i="21"/>
  <c r="K207" i="21"/>
  <c r="J207" i="21"/>
  <c r="I207" i="21"/>
  <c r="D207" i="21"/>
  <c r="X206" i="21"/>
  <c r="W206" i="21"/>
  <c r="V206" i="21"/>
  <c r="U206" i="21"/>
  <c r="T206" i="21"/>
  <c r="S206" i="21"/>
  <c r="R206" i="21"/>
  <c r="P206" i="21"/>
  <c r="O206" i="21"/>
  <c r="N206" i="21"/>
  <c r="M206" i="21"/>
  <c r="L206" i="21"/>
  <c r="K206" i="21"/>
  <c r="J206" i="21"/>
  <c r="I206" i="21"/>
  <c r="D206" i="21"/>
  <c r="X205" i="21"/>
  <c r="W205" i="21"/>
  <c r="V205" i="21"/>
  <c r="U205" i="21"/>
  <c r="T205" i="21"/>
  <c r="S205" i="21"/>
  <c r="R205" i="21"/>
  <c r="P205" i="21"/>
  <c r="O205" i="21"/>
  <c r="N205" i="21"/>
  <c r="M205" i="21"/>
  <c r="L205" i="21"/>
  <c r="K205" i="21"/>
  <c r="J205" i="21"/>
  <c r="I205" i="21"/>
  <c r="D205" i="21"/>
  <c r="X204" i="21"/>
  <c r="W204" i="21"/>
  <c r="V204" i="21"/>
  <c r="U204" i="21"/>
  <c r="T204" i="21"/>
  <c r="S204" i="21"/>
  <c r="R204" i="21"/>
  <c r="P204" i="21"/>
  <c r="O204" i="21"/>
  <c r="N204" i="21"/>
  <c r="M204" i="21"/>
  <c r="L204" i="21"/>
  <c r="K204" i="21"/>
  <c r="J204" i="21"/>
  <c r="I204" i="21"/>
  <c r="D204" i="21"/>
  <c r="X203" i="21"/>
  <c r="W203" i="21"/>
  <c r="V203" i="21"/>
  <c r="U203" i="21"/>
  <c r="T203" i="21"/>
  <c r="S203" i="21"/>
  <c r="R203" i="21"/>
  <c r="P203" i="21"/>
  <c r="O203" i="21"/>
  <c r="N203" i="21"/>
  <c r="M203" i="21"/>
  <c r="L203" i="21"/>
  <c r="K203" i="21"/>
  <c r="J203" i="21"/>
  <c r="I203" i="21"/>
  <c r="D203" i="21"/>
  <c r="X202" i="21"/>
  <c r="W202" i="21"/>
  <c r="V202" i="21"/>
  <c r="U202" i="21"/>
  <c r="T202" i="21"/>
  <c r="S202" i="21"/>
  <c r="R202" i="21"/>
  <c r="P202" i="21"/>
  <c r="O202" i="21"/>
  <c r="N202" i="21"/>
  <c r="M202" i="21"/>
  <c r="L202" i="21"/>
  <c r="K202" i="21"/>
  <c r="J202" i="21"/>
  <c r="I202" i="21"/>
  <c r="D202" i="21"/>
  <c r="X201" i="21"/>
  <c r="W201" i="21"/>
  <c r="V201" i="21"/>
  <c r="U201" i="21"/>
  <c r="T201" i="21"/>
  <c r="S201" i="21"/>
  <c r="R201" i="21"/>
  <c r="P201" i="21"/>
  <c r="O201" i="21"/>
  <c r="N201" i="21"/>
  <c r="M201" i="21"/>
  <c r="L201" i="21"/>
  <c r="K201" i="21"/>
  <c r="J201" i="21"/>
  <c r="I201" i="21"/>
  <c r="D201" i="21"/>
  <c r="X200" i="21"/>
  <c r="W200" i="21"/>
  <c r="V200" i="21"/>
  <c r="U200" i="21"/>
  <c r="T200" i="21"/>
  <c r="S200" i="21"/>
  <c r="R200" i="21"/>
  <c r="P200" i="21"/>
  <c r="O200" i="21"/>
  <c r="N200" i="21"/>
  <c r="M200" i="21"/>
  <c r="L200" i="21"/>
  <c r="K200" i="21"/>
  <c r="J200" i="21"/>
  <c r="I200" i="21"/>
  <c r="D200" i="21"/>
  <c r="X199" i="21"/>
  <c r="W199" i="21"/>
  <c r="V199" i="21"/>
  <c r="U199" i="21"/>
  <c r="T199" i="21"/>
  <c r="S199" i="21"/>
  <c r="R199" i="21"/>
  <c r="P199" i="21"/>
  <c r="O199" i="21"/>
  <c r="N199" i="21"/>
  <c r="M199" i="21"/>
  <c r="L199" i="21"/>
  <c r="K199" i="21"/>
  <c r="J199" i="21"/>
  <c r="I199" i="21"/>
  <c r="D199" i="21"/>
  <c r="X198" i="21"/>
  <c r="W198" i="21"/>
  <c r="V198" i="21"/>
  <c r="U198" i="21"/>
  <c r="T198" i="21"/>
  <c r="S198" i="21"/>
  <c r="R198" i="21"/>
  <c r="P198" i="21"/>
  <c r="O198" i="21"/>
  <c r="N198" i="21"/>
  <c r="M198" i="21"/>
  <c r="L198" i="21"/>
  <c r="K198" i="21"/>
  <c r="J198" i="21"/>
  <c r="I198" i="21"/>
  <c r="D198" i="21"/>
  <c r="X197" i="21"/>
  <c r="W197" i="21"/>
  <c r="V197" i="21"/>
  <c r="U197" i="21"/>
  <c r="T197" i="21"/>
  <c r="S197" i="21"/>
  <c r="R197" i="21"/>
  <c r="P197" i="21"/>
  <c r="O197" i="21"/>
  <c r="N197" i="21"/>
  <c r="M197" i="21"/>
  <c r="L197" i="21"/>
  <c r="K197" i="21"/>
  <c r="J197" i="21"/>
  <c r="I197" i="21"/>
  <c r="D197" i="21"/>
  <c r="X196" i="21"/>
  <c r="W196" i="21"/>
  <c r="V196" i="21"/>
  <c r="U196" i="21"/>
  <c r="T196" i="21"/>
  <c r="S196" i="21"/>
  <c r="R196" i="21"/>
  <c r="P196" i="21"/>
  <c r="O196" i="21"/>
  <c r="N196" i="21"/>
  <c r="M196" i="21"/>
  <c r="L196" i="21"/>
  <c r="K196" i="21"/>
  <c r="J196" i="21"/>
  <c r="I196" i="21"/>
  <c r="D196" i="21"/>
  <c r="X195" i="21"/>
  <c r="W195" i="21"/>
  <c r="V195" i="21"/>
  <c r="U195" i="21"/>
  <c r="T195" i="21"/>
  <c r="S195" i="21"/>
  <c r="R195" i="21"/>
  <c r="P195" i="21"/>
  <c r="O195" i="21"/>
  <c r="N195" i="21"/>
  <c r="M195" i="21"/>
  <c r="L195" i="21"/>
  <c r="K195" i="21"/>
  <c r="J195" i="21"/>
  <c r="I195" i="21"/>
  <c r="D195" i="21"/>
  <c r="X194" i="21"/>
  <c r="W194" i="21"/>
  <c r="V194" i="21"/>
  <c r="U194" i="21"/>
  <c r="T194" i="21"/>
  <c r="S194" i="21"/>
  <c r="R194" i="21"/>
  <c r="P194" i="21"/>
  <c r="O194" i="21"/>
  <c r="N194" i="21"/>
  <c r="M194" i="21"/>
  <c r="L194" i="21"/>
  <c r="K194" i="21"/>
  <c r="J194" i="21"/>
  <c r="I194" i="21"/>
  <c r="D194" i="21"/>
  <c r="X193" i="21"/>
  <c r="W193" i="21"/>
  <c r="V193" i="21"/>
  <c r="U193" i="21"/>
  <c r="T193" i="21"/>
  <c r="S193" i="21"/>
  <c r="R193" i="21"/>
  <c r="P193" i="21"/>
  <c r="O193" i="21"/>
  <c r="N193" i="21"/>
  <c r="M193" i="21"/>
  <c r="L193" i="21"/>
  <c r="K193" i="21"/>
  <c r="J193" i="21"/>
  <c r="I193" i="21"/>
  <c r="D193" i="21"/>
  <c r="X192" i="21"/>
  <c r="W192" i="21"/>
  <c r="V192" i="21"/>
  <c r="U192" i="21"/>
  <c r="T192" i="21"/>
  <c r="S192" i="21"/>
  <c r="R192" i="21"/>
  <c r="P192" i="21"/>
  <c r="O192" i="21"/>
  <c r="N192" i="21"/>
  <c r="M192" i="21"/>
  <c r="L192" i="21"/>
  <c r="K192" i="21"/>
  <c r="J192" i="21"/>
  <c r="I192" i="21"/>
  <c r="D192" i="21"/>
  <c r="X191" i="21"/>
  <c r="W191" i="21"/>
  <c r="V191" i="21"/>
  <c r="U191" i="21"/>
  <c r="T191" i="21"/>
  <c r="S191" i="21"/>
  <c r="R191" i="21"/>
  <c r="P191" i="21"/>
  <c r="O191" i="21"/>
  <c r="N191" i="21"/>
  <c r="M191" i="21"/>
  <c r="L191" i="21"/>
  <c r="K191" i="21"/>
  <c r="J191" i="21"/>
  <c r="I191" i="21"/>
  <c r="D191" i="21"/>
  <c r="X190" i="21"/>
  <c r="W190" i="21"/>
  <c r="V190" i="21"/>
  <c r="U190" i="21"/>
  <c r="T190" i="21"/>
  <c r="S190" i="21"/>
  <c r="R190" i="21"/>
  <c r="P190" i="21"/>
  <c r="O190" i="21"/>
  <c r="N190" i="21"/>
  <c r="M190" i="21"/>
  <c r="L190" i="21"/>
  <c r="K190" i="21"/>
  <c r="J190" i="21"/>
  <c r="I190" i="21"/>
  <c r="D190" i="21"/>
  <c r="X189" i="21"/>
  <c r="W189" i="21"/>
  <c r="V189" i="21"/>
  <c r="U189" i="21"/>
  <c r="T189" i="21"/>
  <c r="S189" i="21"/>
  <c r="R189" i="21"/>
  <c r="P189" i="21"/>
  <c r="O189" i="21"/>
  <c r="N189" i="21"/>
  <c r="M189" i="21"/>
  <c r="L189" i="21"/>
  <c r="K189" i="21"/>
  <c r="J189" i="21"/>
  <c r="I189" i="21"/>
  <c r="D189" i="21"/>
  <c r="I187" i="21"/>
  <c r="X185" i="21"/>
  <c r="W185" i="21"/>
  <c r="V185" i="21"/>
  <c r="U185" i="21"/>
  <c r="T185" i="21"/>
  <c r="S185" i="21"/>
  <c r="R185" i="21"/>
  <c r="H185" i="21"/>
  <c r="Q185" i="21"/>
  <c r="P185" i="21"/>
  <c r="O185" i="21"/>
  <c r="N185" i="21"/>
  <c r="M185" i="21"/>
  <c r="L185" i="21"/>
  <c r="K185" i="21"/>
  <c r="J185" i="21"/>
  <c r="I185" i="21"/>
  <c r="D185" i="21"/>
  <c r="X184" i="21"/>
  <c r="W184" i="21"/>
  <c r="V184" i="21"/>
  <c r="U184" i="21"/>
  <c r="T184" i="21"/>
  <c r="S184" i="21"/>
  <c r="R184" i="21"/>
  <c r="H184" i="21"/>
  <c r="Q184" i="21"/>
  <c r="P184" i="21"/>
  <c r="O184" i="21"/>
  <c r="N184" i="21"/>
  <c r="M184" i="21"/>
  <c r="L184" i="21"/>
  <c r="K184" i="21"/>
  <c r="J184" i="21"/>
  <c r="I184" i="21"/>
  <c r="D184" i="21"/>
  <c r="X183" i="21"/>
  <c r="W183" i="21"/>
  <c r="V183" i="21"/>
  <c r="U183" i="21"/>
  <c r="T183" i="21"/>
  <c r="S183" i="21"/>
  <c r="R183" i="21"/>
  <c r="H183" i="21"/>
  <c r="Q183" i="21"/>
  <c r="P183" i="21"/>
  <c r="O183" i="21"/>
  <c r="N183" i="21"/>
  <c r="M183" i="21"/>
  <c r="L183" i="21"/>
  <c r="K183" i="21"/>
  <c r="J183" i="21"/>
  <c r="I183" i="21"/>
  <c r="D183" i="21"/>
  <c r="X182" i="21"/>
  <c r="W182" i="21"/>
  <c r="V182" i="21"/>
  <c r="U182" i="21"/>
  <c r="T182" i="21"/>
  <c r="S182" i="21"/>
  <c r="R182" i="21"/>
  <c r="H182" i="21"/>
  <c r="Q182" i="21"/>
  <c r="P182" i="21"/>
  <c r="O182" i="21"/>
  <c r="N182" i="21"/>
  <c r="M182" i="21"/>
  <c r="L182" i="21"/>
  <c r="K182" i="21"/>
  <c r="J182" i="21"/>
  <c r="I182" i="21"/>
  <c r="D182" i="21"/>
  <c r="X181" i="21"/>
  <c r="W181" i="21"/>
  <c r="V181" i="21"/>
  <c r="U181" i="21"/>
  <c r="T181" i="21"/>
  <c r="S181" i="21"/>
  <c r="R181" i="21"/>
  <c r="H181" i="21"/>
  <c r="Q181" i="21"/>
  <c r="P181" i="21"/>
  <c r="O181" i="21"/>
  <c r="N181" i="21"/>
  <c r="M181" i="21"/>
  <c r="L181" i="21"/>
  <c r="K181" i="21"/>
  <c r="J181" i="21"/>
  <c r="I181" i="21"/>
  <c r="D181" i="21"/>
  <c r="X180" i="21"/>
  <c r="W180" i="21"/>
  <c r="V180" i="21"/>
  <c r="U180" i="21"/>
  <c r="T180" i="21"/>
  <c r="S180" i="21"/>
  <c r="R180" i="21"/>
  <c r="H180" i="21"/>
  <c r="Q180" i="21"/>
  <c r="P180" i="21"/>
  <c r="O180" i="21"/>
  <c r="N180" i="21"/>
  <c r="M180" i="21"/>
  <c r="L180" i="21"/>
  <c r="K180" i="21"/>
  <c r="J180" i="21"/>
  <c r="I180" i="21"/>
  <c r="D180" i="21"/>
  <c r="X179" i="21"/>
  <c r="W179" i="21"/>
  <c r="V179" i="21"/>
  <c r="U179" i="21"/>
  <c r="T179" i="21"/>
  <c r="S179" i="21"/>
  <c r="R179" i="21"/>
  <c r="H179" i="21"/>
  <c r="Q179" i="21"/>
  <c r="P179" i="21"/>
  <c r="O179" i="21"/>
  <c r="N179" i="21"/>
  <c r="M179" i="21"/>
  <c r="L179" i="21"/>
  <c r="K179" i="21"/>
  <c r="J179" i="21"/>
  <c r="I179" i="21"/>
  <c r="D179" i="21"/>
  <c r="X178" i="21"/>
  <c r="W178" i="21"/>
  <c r="V178" i="21"/>
  <c r="U178" i="21"/>
  <c r="T178" i="21"/>
  <c r="S178" i="21"/>
  <c r="R178" i="21"/>
  <c r="H178" i="21"/>
  <c r="Q178" i="21"/>
  <c r="P178" i="21"/>
  <c r="O178" i="21"/>
  <c r="N178" i="21"/>
  <c r="M178" i="21"/>
  <c r="L178" i="21"/>
  <c r="K178" i="21"/>
  <c r="J178" i="21"/>
  <c r="I178" i="21"/>
  <c r="D178" i="21"/>
  <c r="X177" i="21"/>
  <c r="W177" i="21"/>
  <c r="V177" i="21"/>
  <c r="U177" i="21"/>
  <c r="T177" i="21"/>
  <c r="S177" i="21"/>
  <c r="R177" i="21"/>
  <c r="H177" i="21"/>
  <c r="Q177" i="21"/>
  <c r="P177" i="21"/>
  <c r="O177" i="21"/>
  <c r="N177" i="21"/>
  <c r="M177" i="21"/>
  <c r="L177" i="21"/>
  <c r="K177" i="21"/>
  <c r="J177" i="21"/>
  <c r="I177" i="21"/>
  <c r="D177" i="21"/>
  <c r="X176" i="21"/>
  <c r="W176" i="21"/>
  <c r="V176" i="21"/>
  <c r="U176" i="21"/>
  <c r="T176" i="21"/>
  <c r="S176" i="21"/>
  <c r="R176" i="21"/>
  <c r="H176" i="21"/>
  <c r="Q176" i="21"/>
  <c r="P176" i="21"/>
  <c r="O176" i="21"/>
  <c r="N176" i="21"/>
  <c r="M176" i="21"/>
  <c r="L176" i="21"/>
  <c r="K176" i="21"/>
  <c r="J176" i="21"/>
  <c r="I176" i="21"/>
  <c r="D176" i="21"/>
  <c r="X175" i="21"/>
  <c r="W175" i="21"/>
  <c r="V175" i="21"/>
  <c r="U175" i="21"/>
  <c r="T175" i="21"/>
  <c r="S175" i="21"/>
  <c r="R175" i="21"/>
  <c r="H175" i="21"/>
  <c r="Q175" i="21"/>
  <c r="P175" i="21"/>
  <c r="O175" i="21"/>
  <c r="N175" i="21"/>
  <c r="M175" i="21"/>
  <c r="L175" i="21"/>
  <c r="K175" i="21"/>
  <c r="J175" i="21"/>
  <c r="I175" i="21"/>
  <c r="D175" i="21"/>
  <c r="X174" i="21"/>
  <c r="W174" i="21"/>
  <c r="V174" i="21"/>
  <c r="U174" i="21"/>
  <c r="T174" i="21"/>
  <c r="S174" i="21"/>
  <c r="R174" i="21"/>
  <c r="H174" i="21"/>
  <c r="Q174" i="21"/>
  <c r="P174" i="21"/>
  <c r="O174" i="21"/>
  <c r="N174" i="21"/>
  <c r="M174" i="21"/>
  <c r="L174" i="21"/>
  <c r="K174" i="21"/>
  <c r="J174" i="21"/>
  <c r="I174" i="21"/>
  <c r="D174" i="21"/>
  <c r="X173" i="21"/>
  <c r="W173" i="21"/>
  <c r="V173" i="21"/>
  <c r="U173" i="21"/>
  <c r="T173" i="21"/>
  <c r="S173" i="21"/>
  <c r="R173" i="21"/>
  <c r="H173" i="21"/>
  <c r="Q173" i="21"/>
  <c r="P173" i="21"/>
  <c r="O173" i="21"/>
  <c r="N173" i="21"/>
  <c r="M173" i="21"/>
  <c r="L173" i="21"/>
  <c r="K173" i="21"/>
  <c r="J173" i="21"/>
  <c r="I173" i="21"/>
  <c r="D173" i="21"/>
  <c r="X172" i="21"/>
  <c r="W172" i="21"/>
  <c r="V172" i="21"/>
  <c r="U172" i="21"/>
  <c r="T172" i="21"/>
  <c r="S172" i="21"/>
  <c r="R172" i="21"/>
  <c r="H172" i="21"/>
  <c r="Q172" i="21"/>
  <c r="P172" i="21"/>
  <c r="O172" i="21"/>
  <c r="N172" i="21"/>
  <c r="M172" i="21"/>
  <c r="L172" i="21"/>
  <c r="K172" i="21"/>
  <c r="J172" i="21"/>
  <c r="I172" i="21"/>
  <c r="D172" i="21"/>
  <c r="X171" i="21"/>
  <c r="W171" i="21"/>
  <c r="V171" i="21"/>
  <c r="U171" i="21"/>
  <c r="T171" i="21"/>
  <c r="S171" i="21"/>
  <c r="R171" i="21"/>
  <c r="H171" i="21"/>
  <c r="Q171" i="21"/>
  <c r="P171" i="21"/>
  <c r="O171" i="21"/>
  <c r="N171" i="21"/>
  <c r="M171" i="21"/>
  <c r="L171" i="21"/>
  <c r="K171" i="21"/>
  <c r="J171" i="21"/>
  <c r="I171" i="21"/>
  <c r="D171" i="21"/>
  <c r="X170" i="21"/>
  <c r="W170" i="21"/>
  <c r="V170" i="21"/>
  <c r="U170" i="21"/>
  <c r="T170" i="21"/>
  <c r="S170" i="21"/>
  <c r="R170" i="21"/>
  <c r="H170" i="21"/>
  <c r="Q170" i="21"/>
  <c r="P170" i="21"/>
  <c r="O170" i="21"/>
  <c r="N170" i="21"/>
  <c r="M170" i="21"/>
  <c r="L170" i="21"/>
  <c r="K170" i="21"/>
  <c r="J170" i="21"/>
  <c r="I170" i="21"/>
  <c r="D170" i="21"/>
  <c r="X169" i="21"/>
  <c r="W169" i="21"/>
  <c r="V169" i="21"/>
  <c r="U169" i="21"/>
  <c r="T169" i="21"/>
  <c r="S169" i="21"/>
  <c r="R169" i="21"/>
  <c r="H169" i="21"/>
  <c r="Q169" i="21"/>
  <c r="P169" i="21"/>
  <c r="O169" i="21"/>
  <c r="N169" i="21"/>
  <c r="M169" i="21"/>
  <c r="L169" i="21"/>
  <c r="K169" i="21"/>
  <c r="J169" i="21"/>
  <c r="I169" i="21"/>
  <c r="D169" i="21"/>
  <c r="X168" i="21"/>
  <c r="W168" i="21"/>
  <c r="V168" i="21"/>
  <c r="U168" i="21"/>
  <c r="T168" i="21"/>
  <c r="S168" i="21"/>
  <c r="R168" i="21"/>
  <c r="H168" i="21"/>
  <c r="Q168" i="21"/>
  <c r="P168" i="21"/>
  <c r="O168" i="21"/>
  <c r="N168" i="21"/>
  <c r="M168" i="21"/>
  <c r="L168" i="21"/>
  <c r="K168" i="21"/>
  <c r="J168" i="21"/>
  <c r="I168" i="21"/>
  <c r="D168" i="21"/>
  <c r="X167" i="21"/>
  <c r="W167" i="21"/>
  <c r="V167" i="21"/>
  <c r="U167" i="21"/>
  <c r="T167" i="21"/>
  <c r="S167" i="21"/>
  <c r="R167" i="21"/>
  <c r="H167" i="21"/>
  <c r="Q167" i="21"/>
  <c r="P167" i="21"/>
  <c r="O167" i="21"/>
  <c r="N167" i="21"/>
  <c r="M167" i="21"/>
  <c r="L167" i="21"/>
  <c r="K167" i="21"/>
  <c r="J167" i="21"/>
  <c r="I167" i="21"/>
  <c r="D167" i="21"/>
  <c r="X166" i="21"/>
  <c r="W166" i="21"/>
  <c r="V166" i="21"/>
  <c r="U166" i="21"/>
  <c r="T166" i="21"/>
  <c r="S166" i="21"/>
  <c r="R166" i="21"/>
  <c r="H166" i="21"/>
  <c r="Q166" i="21"/>
  <c r="P166" i="21"/>
  <c r="O166" i="21"/>
  <c r="N166" i="21"/>
  <c r="M166" i="21"/>
  <c r="L166" i="21"/>
  <c r="K166" i="21"/>
  <c r="J166" i="21"/>
  <c r="I166" i="21"/>
  <c r="D166" i="21"/>
  <c r="X165" i="21"/>
  <c r="W165" i="21"/>
  <c r="V165" i="21"/>
  <c r="U165" i="21"/>
  <c r="T165" i="21"/>
  <c r="S165" i="21"/>
  <c r="R165" i="21"/>
  <c r="H165" i="21"/>
  <c r="Q165" i="21"/>
  <c r="P165" i="21"/>
  <c r="O165" i="21"/>
  <c r="N165" i="21"/>
  <c r="M165" i="21"/>
  <c r="L165" i="21"/>
  <c r="K165" i="21"/>
  <c r="J165" i="21"/>
  <c r="I165" i="21"/>
  <c r="D165" i="21"/>
  <c r="X164" i="21"/>
  <c r="W164" i="21"/>
  <c r="V164" i="21"/>
  <c r="U164" i="21"/>
  <c r="T164" i="21"/>
  <c r="S164" i="21"/>
  <c r="R164" i="21"/>
  <c r="H164" i="21"/>
  <c r="Q164" i="21"/>
  <c r="P164" i="21"/>
  <c r="O164" i="21"/>
  <c r="N164" i="21"/>
  <c r="M164" i="21"/>
  <c r="L164" i="21"/>
  <c r="K164" i="21"/>
  <c r="J164" i="21"/>
  <c r="I164" i="21"/>
  <c r="D164" i="21"/>
  <c r="X163" i="21"/>
  <c r="W163" i="21"/>
  <c r="V163" i="21"/>
  <c r="U163" i="21"/>
  <c r="T163" i="21"/>
  <c r="S163" i="21"/>
  <c r="R163" i="21"/>
  <c r="H163" i="21"/>
  <c r="Q163" i="21"/>
  <c r="P163" i="21"/>
  <c r="O163" i="21"/>
  <c r="N163" i="21"/>
  <c r="M163" i="21"/>
  <c r="L163" i="21"/>
  <c r="K163" i="21"/>
  <c r="J163" i="21"/>
  <c r="I163" i="21"/>
  <c r="D163" i="21"/>
  <c r="X162" i="21"/>
  <c r="W162" i="21"/>
  <c r="V162" i="21"/>
  <c r="U162" i="21"/>
  <c r="T162" i="21"/>
  <c r="S162" i="21"/>
  <c r="R162" i="21"/>
  <c r="H162" i="21"/>
  <c r="Q162" i="21"/>
  <c r="P162" i="21"/>
  <c r="O162" i="21"/>
  <c r="N162" i="21"/>
  <c r="M162" i="21"/>
  <c r="L162" i="21"/>
  <c r="K162" i="21"/>
  <c r="J162" i="21"/>
  <c r="I162" i="21"/>
  <c r="D162" i="21"/>
  <c r="X161" i="21"/>
  <c r="W161" i="21"/>
  <c r="V161" i="21"/>
  <c r="U161" i="21"/>
  <c r="T161" i="21"/>
  <c r="S161" i="21"/>
  <c r="R161" i="21"/>
  <c r="H161" i="21"/>
  <c r="Q161" i="21"/>
  <c r="P161" i="21"/>
  <c r="O161" i="21"/>
  <c r="N161" i="21"/>
  <c r="M161" i="21"/>
  <c r="L161" i="21"/>
  <c r="K161" i="21"/>
  <c r="J161" i="21"/>
  <c r="I161" i="21"/>
  <c r="D161" i="21"/>
  <c r="K159" i="21"/>
  <c r="J159" i="21"/>
  <c r="I159" i="21"/>
  <c r="X157" i="21"/>
  <c r="W157" i="21"/>
  <c r="V157" i="21"/>
  <c r="U157" i="21"/>
  <c r="T157" i="21"/>
  <c r="S157" i="21"/>
  <c r="R157" i="21"/>
  <c r="H157" i="21"/>
  <c r="Q157" i="21"/>
  <c r="P157" i="21"/>
  <c r="O157" i="21"/>
  <c r="N157" i="21"/>
  <c r="M157" i="21"/>
  <c r="L157" i="21"/>
  <c r="K157" i="21"/>
  <c r="J157" i="21"/>
  <c r="I157" i="21"/>
  <c r="D157" i="21"/>
  <c r="X156" i="21"/>
  <c r="W156" i="21"/>
  <c r="V156" i="21"/>
  <c r="U156" i="21"/>
  <c r="T156" i="21"/>
  <c r="S156" i="21"/>
  <c r="R156" i="21"/>
  <c r="H156" i="21"/>
  <c r="Q156" i="21"/>
  <c r="P156" i="21"/>
  <c r="O156" i="21"/>
  <c r="N156" i="21"/>
  <c r="M156" i="21"/>
  <c r="L156" i="21"/>
  <c r="K156" i="21"/>
  <c r="J156" i="21"/>
  <c r="I156" i="21"/>
  <c r="D156" i="21"/>
  <c r="X155" i="21"/>
  <c r="W155" i="21"/>
  <c r="V155" i="21"/>
  <c r="U155" i="21"/>
  <c r="T155" i="21"/>
  <c r="S155" i="21"/>
  <c r="R155" i="21"/>
  <c r="H155" i="21"/>
  <c r="Q155" i="21"/>
  <c r="P155" i="21"/>
  <c r="O155" i="21"/>
  <c r="N155" i="21"/>
  <c r="M155" i="21"/>
  <c r="L155" i="21"/>
  <c r="K155" i="21"/>
  <c r="J155" i="21"/>
  <c r="I155" i="21"/>
  <c r="D155" i="21"/>
  <c r="X154" i="21"/>
  <c r="W154" i="21"/>
  <c r="V154" i="21"/>
  <c r="U154" i="21"/>
  <c r="T154" i="21"/>
  <c r="S154" i="21"/>
  <c r="R154" i="21"/>
  <c r="H154" i="21"/>
  <c r="Q154" i="21"/>
  <c r="P154" i="21"/>
  <c r="O154" i="21"/>
  <c r="N154" i="21"/>
  <c r="M154" i="21"/>
  <c r="L154" i="21"/>
  <c r="K154" i="21"/>
  <c r="J154" i="21"/>
  <c r="I154" i="21"/>
  <c r="D154" i="21"/>
  <c r="X153" i="21"/>
  <c r="W153" i="21"/>
  <c r="V153" i="21"/>
  <c r="U153" i="21"/>
  <c r="T153" i="21"/>
  <c r="S153" i="21"/>
  <c r="R153" i="21"/>
  <c r="H153" i="21"/>
  <c r="Q153" i="21"/>
  <c r="P153" i="21"/>
  <c r="O153" i="21"/>
  <c r="N153" i="21"/>
  <c r="M153" i="21"/>
  <c r="L153" i="21"/>
  <c r="K153" i="21"/>
  <c r="J153" i="21"/>
  <c r="I153" i="21"/>
  <c r="D153" i="21"/>
  <c r="X152" i="21"/>
  <c r="W152" i="21"/>
  <c r="V152" i="21"/>
  <c r="U152" i="21"/>
  <c r="T152" i="21"/>
  <c r="S152" i="21"/>
  <c r="R152" i="21"/>
  <c r="H152" i="21"/>
  <c r="Q152" i="21"/>
  <c r="P152" i="21"/>
  <c r="O152" i="21"/>
  <c r="N152" i="21"/>
  <c r="M152" i="21"/>
  <c r="L152" i="21"/>
  <c r="K152" i="21"/>
  <c r="J152" i="21"/>
  <c r="I152" i="21"/>
  <c r="D152" i="21"/>
  <c r="X151" i="21"/>
  <c r="W151" i="21"/>
  <c r="V151" i="21"/>
  <c r="U151" i="21"/>
  <c r="T151" i="21"/>
  <c r="S151" i="21"/>
  <c r="R151" i="21"/>
  <c r="H151" i="21"/>
  <c r="Q151" i="21"/>
  <c r="P151" i="21"/>
  <c r="O151" i="21"/>
  <c r="N151" i="21"/>
  <c r="M151" i="21"/>
  <c r="L151" i="21"/>
  <c r="K151" i="21"/>
  <c r="J151" i="21"/>
  <c r="I151" i="21"/>
  <c r="D151" i="21"/>
  <c r="X150" i="21"/>
  <c r="W150" i="21"/>
  <c r="V150" i="21"/>
  <c r="U150" i="21"/>
  <c r="T150" i="21"/>
  <c r="S150" i="21"/>
  <c r="R150" i="21"/>
  <c r="H150" i="21"/>
  <c r="Q150" i="21"/>
  <c r="P150" i="21"/>
  <c r="O150" i="21"/>
  <c r="N150" i="21"/>
  <c r="M150" i="21"/>
  <c r="L150" i="21"/>
  <c r="K150" i="21"/>
  <c r="J150" i="21"/>
  <c r="I150" i="21"/>
  <c r="D150" i="21"/>
  <c r="X149" i="21"/>
  <c r="W149" i="21"/>
  <c r="V149" i="21"/>
  <c r="U149" i="21"/>
  <c r="T149" i="21"/>
  <c r="S149" i="21"/>
  <c r="R149" i="21"/>
  <c r="H149" i="21"/>
  <c r="Q149" i="21"/>
  <c r="P149" i="21"/>
  <c r="O149" i="21"/>
  <c r="N149" i="21"/>
  <c r="M149" i="21"/>
  <c r="L149" i="21"/>
  <c r="K149" i="21"/>
  <c r="J149" i="21"/>
  <c r="I149" i="21"/>
  <c r="D149" i="21"/>
  <c r="X148" i="21"/>
  <c r="W148" i="21"/>
  <c r="V148" i="21"/>
  <c r="U148" i="21"/>
  <c r="T148" i="21"/>
  <c r="S148" i="21"/>
  <c r="R148" i="21"/>
  <c r="H148" i="21"/>
  <c r="Q148" i="21"/>
  <c r="P148" i="21"/>
  <c r="O148" i="21"/>
  <c r="N148" i="21"/>
  <c r="M148" i="21"/>
  <c r="L148" i="21"/>
  <c r="K148" i="21"/>
  <c r="J148" i="21"/>
  <c r="I148" i="21"/>
  <c r="D148" i="21"/>
  <c r="X147" i="21"/>
  <c r="W147" i="21"/>
  <c r="V147" i="21"/>
  <c r="U147" i="21"/>
  <c r="T147" i="21"/>
  <c r="S147" i="21"/>
  <c r="R147" i="21"/>
  <c r="H147" i="21"/>
  <c r="Q147" i="21"/>
  <c r="P147" i="21"/>
  <c r="O147" i="21"/>
  <c r="N147" i="21"/>
  <c r="M147" i="21"/>
  <c r="L147" i="21"/>
  <c r="K147" i="21"/>
  <c r="J147" i="21"/>
  <c r="I147" i="21"/>
  <c r="D147" i="21"/>
  <c r="X146" i="21"/>
  <c r="W146" i="21"/>
  <c r="V146" i="21"/>
  <c r="U146" i="21"/>
  <c r="T146" i="21"/>
  <c r="S146" i="21"/>
  <c r="R146" i="21"/>
  <c r="H146" i="21"/>
  <c r="Q146" i="21"/>
  <c r="P146" i="21"/>
  <c r="O146" i="21"/>
  <c r="N146" i="21"/>
  <c r="M146" i="21"/>
  <c r="L146" i="21"/>
  <c r="K146" i="21"/>
  <c r="J146" i="21"/>
  <c r="I146" i="21"/>
  <c r="D146" i="21"/>
  <c r="X145" i="21"/>
  <c r="W145" i="21"/>
  <c r="V145" i="21"/>
  <c r="U145" i="21"/>
  <c r="T145" i="21"/>
  <c r="S145" i="21"/>
  <c r="R145" i="21"/>
  <c r="H145" i="21"/>
  <c r="Q145" i="21"/>
  <c r="P145" i="21"/>
  <c r="O145" i="21"/>
  <c r="N145" i="21"/>
  <c r="M145" i="21"/>
  <c r="L145" i="21"/>
  <c r="K145" i="21"/>
  <c r="J145" i="21"/>
  <c r="I145" i="21"/>
  <c r="D145" i="21"/>
  <c r="X144" i="21"/>
  <c r="W144" i="21"/>
  <c r="V144" i="21"/>
  <c r="U144" i="21"/>
  <c r="T144" i="21"/>
  <c r="S144" i="21"/>
  <c r="R144" i="21"/>
  <c r="H144" i="21"/>
  <c r="Q144" i="21"/>
  <c r="P144" i="21"/>
  <c r="O144" i="21"/>
  <c r="N144" i="21"/>
  <c r="M144" i="21"/>
  <c r="L144" i="21"/>
  <c r="K144" i="21"/>
  <c r="J144" i="21"/>
  <c r="I144" i="21"/>
  <c r="D144" i="21"/>
  <c r="X143" i="21"/>
  <c r="W143" i="21"/>
  <c r="V143" i="21"/>
  <c r="U143" i="21"/>
  <c r="T143" i="21"/>
  <c r="S143" i="21"/>
  <c r="R143" i="21"/>
  <c r="H143" i="21"/>
  <c r="Q143" i="21"/>
  <c r="P143" i="21"/>
  <c r="O143" i="21"/>
  <c r="N143" i="21"/>
  <c r="M143" i="21"/>
  <c r="L143" i="21"/>
  <c r="K143" i="21"/>
  <c r="J143" i="21"/>
  <c r="I143" i="21"/>
  <c r="D143" i="21"/>
  <c r="X142" i="21"/>
  <c r="W142" i="21"/>
  <c r="V142" i="21"/>
  <c r="U142" i="21"/>
  <c r="T142" i="21"/>
  <c r="S142" i="21"/>
  <c r="R142" i="21"/>
  <c r="H142" i="21"/>
  <c r="Q142" i="21"/>
  <c r="P142" i="21"/>
  <c r="O142" i="21"/>
  <c r="N142" i="21"/>
  <c r="M142" i="21"/>
  <c r="L142" i="21"/>
  <c r="K142" i="21"/>
  <c r="J142" i="21"/>
  <c r="I142" i="21"/>
  <c r="D142" i="21"/>
  <c r="X141" i="21"/>
  <c r="W141" i="21"/>
  <c r="V141" i="21"/>
  <c r="U141" i="21"/>
  <c r="T141" i="21"/>
  <c r="S141" i="21"/>
  <c r="R141" i="21"/>
  <c r="H141" i="21"/>
  <c r="Q141" i="21"/>
  <c r="P141" i="21"/>
  <c r="O141" i="21"/>
  <c r="N141" i="21"/>
  <c r="M141" i="21"/>
  <c r="L141" i="21"/>
  <c r="K141" i="21"/>
  <c r="J141" i="21"/>
  <c r="I141" i="21"/>
  <c r="D141" i="21"/>
  <c r="X140" i="21"/>
  <c r="W140" i="21"/>
  <c r="V140" i="21"/>
  <c r="U140" i="21"/>
  <c r="T140" i="21"/>
  <c r="S140" i="21"/>
  <c r="R140" i="21"/>
  <c r="H140" i="21"/>
  <c r="Q140" i="21"/>
  <c r="P140" i="21"/>
  <c r="O140" i="21"/>
  <c r="N140" i="21"/>
  <c r="M140" i="21"/>
  <c r="L140" i="21"/>
  <c r="K140" i="21"/>
  <c r="J140" i="21"/>
  <c r="I140" i="21"/>
  <c r="D140" i="21"/>
  <c r="X139" i="21"/>
  <c r="W139" i="21"/>
  <c r="V139" i="21"/>
  <c r="U139" i="21"/>
  <c r="T139" i="21"/>
  <c r="S139" i="21"/>
  <c r="R139" i="21"/>
  <c r="H139" i="21"/>
  <c r="Q139" i="21"/>
  <c r="P139" i="21"/>
  <c r="O139" i="21"/>
  <c r="N139" i="21"/>
  <c r="M139" i="21"/>
  <c r="L139" i="21"/>
  <c r="K139" i="21"/>
  <c r="J139" i="21"/>
  <c r="I139" i="21"/>
  <c r="D139" i="21"/>
  <c r="X138" i="21"/>
  <c r="W138" i="21"/>
  <c r="V138" i="21"/>
  <c r="U138" i="21"/>
  <c r="T138" i="21"/>
  <c r="S138" i="21"/>
  <c r="R138" i="21"/>
  <c r="H138" i="21"/>
  <c r="Q138" i="21"/>
  <c r="P138" i="21"/>
  <c r="O138" i="21"/>
  <c r="N138" i="21"/>
  <c r="M138" i="21"/>
  <c r="L138" i="21"/>
  <c r="K138" i="21"/>
  <c r="J138" i="21"/>
  <c r="I138" i="21"/>
  <c r="D138" i="21"/>
  <c r="X137" i="21"/>
  <c r="W137" i="21"/>
  <c r="V137" i="21"/>
  <c r="U137" i="21"/>
  <c r="T137" i="21"/>
  <c r="S137" i="21"/>
  <c r="R137" i="21"/>
  <c r="H137" i="21"/>
  <c r="Q137" i="21"/>
  <c r="P137" i="21"/>
  <c r="O137" i="21"/>
  <c r="N137" i="21"/>
  <c r="M137" i="21"/>
  <c r="L137" i="21"/>
  <c r="K137" i="21"/>
  <c r="J137" i="21"/>
  <c r="I137" i="21"/>
  <c r="D137" i="21"/>
  <c r="X136" i="21"/>
  <c r="W136" i="21"/>
  <c r="V136" i="21"/>
  <c r="U136" i="21"/>
  <c r="T136" i="21"/>
  <c r="S136" i="21"/>
  <c r="R136" i="21"/>
  <c r="H136" i="21"/>
  <c r="Q136" i="21"/>
  <c r="P136" i="21"/>
  <c r="O136" i="21"/>
  <c r="N136" i="21"/>
  <c r="M136" i="21"/>
  <c r="L136" i="21"/>
  <c r="K136" i="21"/>
  <c r="J136" i="21"/>
  <c r="I136" i="21"/>
  <c r="D136" i="21"/>
  <c r="X135" i="21"/>
  <c r="W135" i="21"/>
  <c r="V135" i="21"/>
  <c r="U135" i="21"/>
  <c r="T135" i="21"/>
  <c r="S135" i="21"/>
  <c r="R135" i="21"/>
  <c r="H135" i="21"/>
  <c r="Q135" i="21"/>
  <c r="P135" i="21"/>
  <c r="O135" i="21"/>
  <c r="N135" i="21"/>
  <c r="M135" i="21"/>
  <c r="L135" i="21"/>
  <c r="K135" i="21"/>
  <c r="J135" i="21"/>
  <c r="I135" i="21"/>
  <c r="D135" i="21"/>
  <c r="X134" i="21"/>
  <c r="W134" i="21"/>
  <c r="V134" i="21"/>
  <c r="U134" i="21"/>
  <c r="T134" i="21"/>
  <c r="S134" i="21"/>
  <c r="R134" i="21"/>
  <c r="H134" i="21"/>
  <c r="Q134" i="21"/>
  <c r="P134" i="21"/>
  <c r="O134" i="21"/>
  <c r="N134" i="21"/>
  <c r="M134" i="21"/>
  <c r="L134" i="21"/>
  <c r="K134" i="21"/>
  <c r="J134" i="21"/>
  <c r="I134" i="21"/>
  <c r="D134" i="21"/>
  <c r="X133" i="21"/>
  <c r="W133" i="21"/>
  <c r="V133" i="21"/>
  <c r="U133" i="21"/>
  <c r="T133" i="21"/>
  <c r="S133" i="21"/>
  <c r="R133" i="21"/>
  <c r="H133" i="21"/>
  <c r="Q133" i="21"/>
  <c r="P133" i="21"/>
  <c r="O133" i="21"/>
  <c r="N133" i="21"/>
  <c r="M133" i="21"/>
  <c r="L133" i="21"/>
  <c r="K133" i="21"/>
  <c r="J133" i="21"/>
  <c r="I133" i="21"/>
  <c r="D133" i="21"/>
  <c r="I131" i="21"/>
  <c r="X129" i="21"/>
  <c r="W129" i="21"/>
  <c r="V129" i="21"/>
  <c r="U129" i="21"/>
  <c r="T129" i="21"/>
  <c r="S129" i="21"/>
  <c r="R129" i="21"/>
  <c r="H129" i="21"/>
  <c r="Q129" i="21"/>
  <c r="P129" i="21"/>
  <c r="O129" i="21"/>
  <c r="N129" i="21"/>
  <c r="M129" i="21"/>
  <c r="L129" i="21"/>
  <c r="K129" i="21"/>
  <c r="J129" i="21"/>
  <c r="I129" i="21"/>
  <c r="D129" i="21"/>
  <c r="X128" i="21"/>
  <c r="W128" i="21"/>
  <c r="V128" i="21"/>
  <c r="U128" i="21"/>
  <c r="T128" i="21"/>
  <c r="S128" i="21"/>
  <c r="R128" i="21"/>
  <c r="H128" i="21"/>
  <c r="Q128" i="21"/>
  <c r="P128" i="21"/>
  <c r="O128" i="21"/>
  <c r="N128" i="21"/>
  <c r="M128" i="21"/>
  <c r="L128" i="21"/>
  <c r="K128" i="21"/>
  <c r="J128" i="21"/>
  <c r="I128" i="21"/>
  <c r="D128" i="21"/>
  <c r="X127" i="21"/>
  <c r="W127" i="21"/>
  <c r="V127" i="21"/>
  <c r="U127" i="21"/>
  <c r="T127" i="21"/>
  <c r="S127" i="21"/>
  <c r="R127" i="21"/>
  <c r="H127" i="21"/>
  <c r="Q127" i="21"/>
  <c r="P127" i="21"/>
  <c r="O127" i="21"/>
  <c r="N127" i="21"/>
  <c r="M127" i="21"/>
  <c r="L127" i="21"/>
  <c r="K127" i="21"/>
  <c r="J127" i="21"/>
  <c r="I127" i="21"/>
  <c r="D127" i="21"/>
  <c r="X126" i="21"/>
  <c r="W126" i="21"/>
  <c r="V126" i="21"/>
  <c r="U126" i="21"/>
  <c r="T126" i="21"/>
  <c r="S126" i="21"/>
  <c r="R126" i="21"/>
  <c r="H126" i="21"/>
  <c r="Q126" i="21"/>
  <c r="P126" i="21"/>
  <c r="O126" i="21"/>
  <c r="N126" i="21"/>
  <c r="M126" i="21"/>
  <c r="L126" i="21"/>
  <c r="K126" i="21"/>
  <c r="J126" i="21"/>
  <c r="I126" i="21"/>
  <c r="D126" i="21"/>
  <c r="X125" i="21"/>
  <c r="W125" i="21"/>
  <c r="V125" i="21"/>
  <c r="U125" i="21"/>
  <c r="T125" i="21"/>
  <c r="S125" i="21"/>
  <c r="R125" i="21"/>
  <c r="H125" i="21"/>
  <c r="Q125" i="21"/>
  <c r="P125" i="21"/>
  <c r="O125" i="21"/>
  <c r="N125" i="21"/>
  <c r="M125" i="21"/>
  <c r="L125" i="21"/>
  <c r="K125" i="21"/>
  <c r="J125" i="21"/>
  <c r="I125" i="21"/>
  <c r="D125" i="21"/>
  <c r="X124" i="21"/>
  <c r="W124" i="21"/>
  <c r="V124" i="21"/>
  <c r="U124" i="21"/>
  <c r="T124" i="21"/>
  <c r="S124" i="21"/>
  <c r="R124" i="21"/>
  <c r="H124" i="21"/>
  <c r="Q124" i="21"/>
  <c r="P124" i="21"/>
  <c r="O124" i="21"/>
  <c r="N124" i="21"/>
  <c r="M124" i="21"/>
  <c r="L124" i="21"/>
  <c r="K124" i="21"/>
  <c r="J124" i="21"/>
  <c r="I124" i="21"/>
  <c r="D124" i="21"/>
  <c r="X123" i="21"/>
  <c r="W123" i="21"/>
  <c r="V123" i="21"/>
  <c r="U123" i="21"/>
  <c r="T123" i="21"/>
  <c r="S123" i="21"/>
  <c r="R123" i="21"/>
  <c r="H123" i="21"/>
  <c r="Q123" i="21"/>
  <c r="P123" i="21"/>
  <c r="O123" i="21"/>
  <c r="N123" i="21"/>
  <c r="M123" i="21"/>
  <c r="L123" i="21"/>
  <c r="K123" i="21"/>
  <c r="J123" i="21"/>
  <c r="I123" i="21"/>
  <c r="D123" i="21"/>
  <c r="X122" i="21"/>
  <c r="W122" i="21"/>
  <c r="V122" i="21"/>
  <c r="U122" i="21"/>
  <c r="T122" i="21"/>
  <c r="S122" i="21"/>
  <c r="R122" i="21"/>
  <c r="H122" i="21"/>
  <c r="Q122" i="21"/>
  <c r="P122" i="21"/>
  <c r="O122" i="21"/>
  <c r="N122" i="21"/>
  <c r="M122" i="21"/>
  <c r="L122" i="21"/>
  <c r="K122" i="21"/>
  <c r="J122" i="21"/>
  <c r="I122" i="21"/>
  <c r="D122" i="21"/>
  <c r="X121" i="21"/>
  <c r="W121" i="21"/>
  <c r="V121" i="21"/>
  <c r="U121" i="21"/>
  <c r="T121" i="21"/>
  <c r="S121" i="21"/>
  <c r="R121" i="21"/>
  <c r="H121" i="21"/>
  <c r="Q121" i="21"/>
  <c r="P121" i="21"/>
  <c r="O121" i="21"/>
  <c r="N121" i="21"/>
  <c r="M121" i="21"/>
  <c r="L121" i="21"/>
  <c r="K121" i="21"/>
  <c r="J121" i="21"/>
  <c r="I121" i="21"/>
  <c r="D121" i="21"/>
  <c r="X120" i="21"/>
  <c r="W120" i="21"/>
  <c r="V120" i="21"/>
  <c r="U120" i="21"/>
  <c r="T120" i="21"/>
  <c r="S120" i="21"/>
  <c r="R120" i="21"/>
  <c r="H120" i="21"/>
  <c r="Q120" i="21"/>
  <c r="P120" i="21"/>
  <c r="O120" i="21"/>
  <c r="N120" i="21"/>
  <c r="M120" i="21"/>
  <c r="L120" i="21"/>
  <c r="K120" i="21"/>
  <c r="J120" i="21"/>
  <c r="I120" i="21"/>
  <c r="D120" i="21"/>
  <c r="X119" i="21"/>
  <c r="W119" i="21"/>
  <c r="V119" i="21"/>
  <c r="U119" i="21"/>
  <c r="T119" i="21"/>
  <c r="S119" i="21"/>
  <c r="R119" i="21"/>
  <c r="H119" i="21"/>
  <c r="Q119" i="21"/>
  <c r="P119" i="21"/>
  <c r="O119" i="21"/>
  <c r="N119" i="21"/>
  <c r="M119" i="21"/>
  <c r="L119" i="21"/>
  <c r="K119" i="21"/>
  <c r="J119" i="21"/>
  <c r="I119" i="21"/>
  <c r="D119" i="21"/>
  <c r="X118" i="21"/>
  <c r="W118" i="21"/>
  <c r="V118" i="21"/>
  <c r="U118" i="21"/>
  <c r="T118" i="21"/>
  <c r="S118" i="21"/>
  <c r="R118" i="21"/>
  <c r="H118" i="21"/>
  <c r="Q118" i="21"/>
  <c r="P118" i="21"/>
  <c r="O118" i="21"/>
  <c r="N118" i="21"/>
  <c r="M118" i="21"/>
  <c r="L118" i="21"/>
  <c r="K118" i="21"/>
  <c r="J118" i="21"/>
  <c r="I118" i="21"/>
  <c r="D118" i="21"/>
  <c r="X117" i="21"/>
  <c r="W117" i="21"/>
  <c r="V117" i="21"/>
  <c r="U117" i="21"/>
  <c r="T117" i="21"/>
  <c r="S117" i="21"/>
  <c r="R117" i="21"/>
  <c r="H117" i="21"/>
  <c r="Q117" i="21"/>
  <c r="P117" i="21"/>
  <c r="O117" i="21"/>
  <c r="N117" i="21"/>
  <c r="M117" i="21"/>
  <c r="L117" i="21"/>
  <c r="K117" i="21"/>
  <c r="J117" i="21"/>
  <c r="I117" i="21"/>
  <c r="D117" i="21"/>
  <c r="X116" i="21"/>
  <c r="W116" i="21"/>
  <c r="V116" i="21"/>
  <c r="U116" i="21"/>
  <c r="T116" i="21"/>
  <c r="S116" i="21"/>
  <c r="R116" i="21"/>
  <c r="H116" i="21"/>
  <c r="Q116" i="21"/>
  <c r="P116" i="21"/>
  <c r="O116" i="21"/>
  <c r="N116" i="21"/>
  <c r="M116" i="21"/>
  <c r="L116" i="21"/>
  <c r="K116" i="21"/>
  <c r="J116" i="21"/>
  <c r="I116" i="21"/>
  <c r="D116" i="21"/>
  <c r="X115" i="21"/>
  <c r="W115" i="21"/>
  <c r="V115" i="21"/>
  <c r="U115" i="21"/>
  <c r="T115" i="21"/>
  <c r="S115" i="21"/>
  <c r="R115" i="21"/>
  <c r="H115" i="21"/>
  <c r="Q115" i="21"/>
  <c r="P115" i="21"/>
  <c r="O115" i="21"/>
  <c r="N115" i="21"/>
  <c r="M115" i="21"/>
  <c r="L115" i="21"/>
  <c r="K115" i="21"/>
  <c r="J115" i="21"/>
  <c r="I115" i="21"/>
  <c r="D115" i="21"/>
  <c r="X114" i="21"/>
  <c r="W114" i="21"/>
  <c r="V114" i="21"/>
  <c r="U114" i="21"/>
  <c r="T114" i="21"/>
  <c r="S114" i="21"/>
  <c r="R114" i="21"/>
  <c r="H114" i="21"/>
  <c r="Q114" i="21"/>
  <c r="P114" i="21"/>
  <c r="O114" i="21"/>
  <c r="N114" i="21"/>
  <c r="M114" i="21"/>
  <c r="L114" i="21"/>
  <c r="K114" i="21"/>
  <c r="J114" i="21"/>
  <c r="I114" i="21"/>
  <c r="D114" i="21"/>
  <c r="X113" i="21"/>
  <c r="W113" i="21"/>
  <c r="V113" i="21"/>
  <c r="U113" i="21"/>
  <c r="T113" i="21"/>
  <c r="S113" i="21"/>
  <c r="R113" i="21"/>
  <c r="H113" i="21"/>
  <c r="Q113" i="21"/>
  <c r="P113" i="21"/>
  <c r="O113" i="21"/>
  <c r="N113" i="21"/>
  <c r="M113" i="21"/>
  <c r="L113" i="21"/>
  <c r="K113" i="21"/>
  <c r="J113" i="21"/>
  <c r="I113" i="21"/>
  <c r="D113" i="21"/>
  <c r="X112" i="21"/>
  <c r="W112" i="21"/>
  <c r="V112" i="21"/>
  <c r="U112" i="21"/>
  <c r="T112" i="21"/>
  <c r="S112" i="21"/>
  <c r="R112" i="21"/>
  <c r="H112" i="21"/>
  <c r="Q112" i="21"/>
  <c r="P112" i="21"/>
  <c r="O112" i="21"/>
  <c r="N112" i="21"/>
  <c r="M112" i="21"/>
  <c r="L112" i="21"/>
  <c r="K112" i="21"/>
  <c r="J112" i="21"/>
  <c r="I112" i="21"/>
  <c r="D112" i="21"/>
  <c r="X111" i="21"/>
  <c r="W111" i="21"/>
  <c r="V111" i="21"/>
  <c r="U111" i="21"/>
  <c r="T111" i="21"/>
  <c r="S111" i="21"/>
  <c r="R111" i="21"/>
  <c r="H111" i="21"/>
  <c r="Q111" i="21"/>
  <c r="P111" i="21"/>
  <c r="O111" i="21"/>
  <c r="N111" i="21"/>
  <c r="M111" i="21"/>
  <c r="L111" i="21"/>
  <c r="K111" i="21"/>
  <c r="J111" i="21"/>
  <c r="I111" i="21"/>
  <c r="D111" i="21"/>
  <c r="X110" i="21"/>
  <c r="W110" i="21"/>
  <c r="V110" i="21"/>
  <c r="U110" i="21"/>
  <c r="T110" i="21"/>
  <c r="S110" i="21"/>
  <c r="R110" i="21"/>
  <c r="H110" i="21"/>
  <c r="Q110" i="21"/>
  <c r="P110" i="21"/>
  <c r="O110" i="21"/>
  <c r="N110" i="21"/>
  <c r="M110" i="21"/>
  <c r="L110" i="21"/>
  <c r="K110" i="21"/>
  <c r="J110" i="21"/>
  <c r="I110" i="21"/>
  <c r="D110" i="21"/>
  <c r="X109" i="21"/>
  <c r="W109" i="21"/>
  <c r="V109" i="21"/>
  <c r="U109" i="21"/>
  <c r="T109" i="21"/>
  <c r="S109" i="21"/>
  <c r="R109" i="21"/>
  <c r="H109" i="21"/>
  <c r="Q109" i="21"/>
  <c r="P109" i="21"/>
  <c r="O109" i="21"/>
  <c r="N109" i="21"/>
  <c r="M109" i="21"/>
  <c r="L109" i="21"/>
  <c r="K109" i="21"/>
  <c r="J109" i="21"/>
  <c r="I109" i="21"/>
  <c r="D109" i="21"/>
  <c r="X108" i="21"/>
  <c r="W108" i="21"/>
  <c r="V108" i="21"/>
  <c r="U108" i="21"/>
  <c r="T108" i="21"/>
  <c r="S108" i="21"/>
  <c r="R108" i="21"/>
  <c r="H108" i="21"/>
  <c r="Q108" i="21"/>
  <c r="P108" i="21"/>
  <c r="O108" i="21"/>
  <c r="N108" i="21"/>
  <c r="M108" i="21"/>
  <c r="L108" i="21"/>
  <c r="K108" i="21"/>
  <c r="J108" i="21"/>
  <c r="I108" i="21"/>
  <c r="D108" i="21"/>
  <c r="X107" i="21"/>
  <c r="W107" i="21"/>
  <c r="V107" i="21"/>
  <c r="U107" i="21"/>
  <c r="T107" i="21"/>
  <c r="S107" i="21"/>
  <c r="R107" i="21"/>
  <c r="H107" i="21"/>
  <c r="Q107" i="21"/>
  <c r="P107" i="21"/>
  <c r="O107" i="21"/>
  <c r="N107" i="21"/>
  <c r="M107" i="21"/>
  <c r="L107" i="21"/>
  <c r="K107" i="21"/>
  <c r="J107" i="21"/>
  <c r="I107" i="21"/>
  <c r="D107" i="21"/>
  <c r="X106" i="21"/>
  <c r="W106" i="21"/>
  <c r="V106" i="21"/>
  <c r="U106" i="21"/>
  <c r="T106" i="21"/>
  <c r="S106" i="21"/>
  <c r="R106" i="21"/>
  <c r="H106" i="21"/>
  <c r="Q106" i="21"/>
  <c r="P106" i="21"/>
  <c r="O106" i="21"/>
  <c r="N106" i="21"/>
  <c r="M106" i="21"/>
  <c r="L106" i="21"/>
  <c r="K106" i="21"/>
  <c r="J106" i="21"/>
  <c r="I106" i="21"/>
  <c r="D106" i="21"/>
  <c r="X105" i="21"/>
  <c r="W105" i="21"/>
  <c r="V105" i="21"/>
  <c r="U105" i="21"/>
  <c r="T105" i="21"/>
  <c r="S105" i="21"/>
  <c r="R105" i="21"/>
  <c r="H105" i="21"/>
  <c r="Q105" i="21"/>
  <c r="P105" i="21"/>
  <c r="O105" i="21"/>
  <c r="N105" i="21"/>
  <c r="M105" i="21"/>
  <c r="L105" i="21"/>
  <c r="K105" i="21"/>
  <c r="J105" i="21"/>
  <c r="I105" i="21"/>
  <c r="D105" i="21"/>
  <c r="M103" i="21"/>
  <c r="L103" i="21"/>
  <c r="K103" i="21"/>
  <c r="J103" i="21"/>
  <c r="I103" i="21"/>
  <c r="X101" i="21"/>
  <c r="W101" i="21"/>
  <c r="V101" i="21"/>
  <c r="U101" i="21"/>
  <c r="T101" i="21"/>
  <c r="S101" i="21"/>
  <c r="R101" i="21"/>
  <c r="H101" i="21"/>
  <c r="Q101" i="21"/>
  <c r="P101" i="21"/>
  <c r="O101" i="21"/>
  <c r="N101" i="21"/>
  <c r="M101" i="21"/>
  <c r="L101" i="21"/>
  <c r="K101" i="21"/>
  <c r="J101" i="21"/>
  <c r="I101" i="21"/>
  <c r="D101" i="21"/>
  <c r="X100" i="21"/>
  <c r="W100" i="21"/>
  <c r="V100" i="21"/>
  <c r="U100" i="21"/>
  <c r="T100" i="21"/>
  <c r="S100" i="21"/>
  <c r="R100" i="21"/>
  <c r="H100" i="21"/>
  <c r="Q100" i="21"/>
  <c r="P100" i="21"/>
  <c r="O100" i="21"/>
  <c r="N100" i="21"/>
  <c r="M100" i="21"/>
  <c r="L100" i="21"/>
  <c r="K100" i="21"/>
  <c r="J100" i="21"/>
  <c r="I100" i="21"/>
  <c r="D100" i="21"/>
  <c r="X99" i="21"/>
  <c r="W99" i="21"/>
  <c r="V99" i="21"/>
  <c r="U99" i="21"/>
  <c r="T99" i="21"/>
  <c r="S99" i="21"/>
  <c r="R99" i="21"/>
  <c r="H99" i="21"/>
  <c r="Q99" i="21"/>
  <c r="P99" i="21"/>
  <c r="O99" i="21"/>
  <c r="N99" i="21"/>
  <c r="M99" i="21"/>
  <c r="L99" i="21"/>
  <c r="K99" i="21"/>
  <c r="J99" i="21"/>
  <c r="I99" i="21"/>
  <c r="D99" i="21"/>
  <c r="X98" i="21"/>
  <c r="W98" i="21"/>
  <c r="V98" i="21"/>
  <c r="U98" i="21"/>
  <c r="T98" i="21"/>
  <c r="S98" i="21"/>
  <c r="R98" i="21"/>
  <c r="H98" i="21"/>
  <c r="Q98" i="21"/>
  <c r="P98" i="21"/>
  <c r="O98" i="21"/>
  <c r="N98" i="21"/>
  <c r="M98" i="21"/>
  <c r="L98" i="21"/>
  <c r="K98" i="21"/>
  <c r="J98" i="21"/>
  <c r="I98" i="21"/>
  <c r="D98" i="21"/>
  <c r="X97" i="21"/>
  <c r="W97" i="21"/>
  <c r="V97" i="21"/>
  <c r="U97" i="21"/>
  <c r="T97" i="21"/>
  <c r="S97" i="21"/>
  <c r="R97" i="21"/>
  <c r="H97" i="21"/>
  <c r="Q97" i="21"/>
  <c r="P97" i="21"/>
  <c r="O97" i="21"/>
  <c r="N97" i="21"/>
  <c r="M97" i="21"/>
  <c r="L97" i="21"/>
  <c r="K97" i="21"/>
  <c r="J97" i="21"/>
  <c r="I97" i="21"/>
  <c r="D97" i="21"/>
  <c r="X96" i="21"/>
  <c r="W96" i="21"/>
  <c r="V96" i="21"/>
  <c r="U96" i="21"/>
  <c r="T96" i="21"/>
  <c r="S96" i="21"/>
  <c r="R96" i="21"/>
  <c r="H96" i="21"/>
  <c r="Q96" i="21"/>
  <c r="P96" i="21"/>
  <c r="O96" i="21"/>
  <c r="N96" i="21"/>
  <c r="M96" i="21"/>
  <c r="L96" i="21"/>
  <c r="K96" i="21"/>
  <c r="J96" i="21"/>
  <c r="I96" i="21"/>
  <c r="D96" i="21"/>
  <c r="X95" i="21"/>
  <c r="W95" i="21"/>
  <c r="V95" i="21"/>
  <c r="U95" i="21"/>
  <c r="T95" i="21"/>
  <c r="S95" i="21"/>
  <c r="R95" i="21"/>
  <c r="H95" i="21"/>
  <c r="Q95" i="21"/>
  <c r="P95" i="21"/>
  <c r="O95" i="21"/>
  <c r="N95" i="21"/>
  <c r="M95" i="21"/>
  <c r="L95" i="21"/>
  <c r="K95" i="21"/>
  <c r="J95" i="21"/>
  <c r="I95" i="21"/>
  <c r="D95" i="21"/>
  <c r="X94" i="21"/>
  <c r="W94" i="21"/>
  <c r="V94" i="21"/>
  <c r="U94" i="21"/>
  <c r="T94" i="21"/>
  <c r="S94" i="21"/>
  <c r="R94" i="21"/>
  <c r="H94" i="21"/>
  <c r="Q94" i="21"/>
  <c r="P94" i="21"/>
  <c r="O94" i="21"/>
  <c r="N94" i="21"/>
  <c r="M94" i="21"/>
  <c r="L94" i="21"/>
  <c r="K94" i="21"/>
  <c r="J94" i="21"/>
  <c r="I94" i="21"/>
  <c r="D94" i="21"/>
  <c r="X93" i="21"/>
  <c r="W93" i="21"/>
  <c r="V93" i="21"/>
  <c r="U93" i="21"/>
  <c r="T93" i="21"/>
  <c r="S93" i="21"/>
  <c r="R93" i="21"/>
  <c r="H93" i="21"/>
  <c r="Q93" i="21"/>
  <c r="P93" i="21"/>
  <c r="O93" i="21"/>
  <c r="N93" i="21"/>
  <c r="M93" i="21"/>
  <c r="L93" i="21"/>
  <c r="K93" i="21"/>
  <c r="J93" i="21"/>
  <c r="I93" i="21"/>
  <c r="D93" i="21"/>
  <c r="X92" i="21"/>
  <c r="W92" i="21"/>
  <c r="V92" i="21"/>
  <c r="U92" i="21"/>
  <c r="T92" i="21"/>
  <c r="S92" i="21"/>
  <c r="R92" i="21"/>
  <c r="H92" i="21"/>
  <c r="Q92" i="21"/>
  <c r="P92" i="21"/>
  <c r="O92" i="21"/>
  <c r="N92" i="21"/>
  <c r="M92" i="21"/>
  <c r="L92" i="21"/>
  <c r="K92" i="21"/>
  <c r="J92" i="21"/>
  <c r="I92" i="21"/>
  <c r="D92" i="21"/>
  <c r="X91" i="21"/>
  <c r="W91" i="21"/>
  <c r="V91" i="21"/>
  <c r="U91" i="21"/>
  <c r="T91" i="21"/>
  <c r="S91" i="21"/>
  <c r="R91" i="21"/>
  <c r="H91" i="21"/>
  <c r="Q91" i="21"/>
  <c r="P91" i="21"/>
  <c r="O91" i="21"/>
  <c r="N91" i="21"/>
  <c r="M91" i="21"/>
  <c r="L91" i="21"/>
  <c r="K91" i="21"/>
  <c r="J91" i="21"/>
  <c r="I91" i="21"/>
  <c r="D91" i="21"/>
  <c r="X90" i="21"/>
  <c r="W90" i="21"/>
  <c r="V90" i="21"/>
  <c r="U90" i="21"/>
  <c r="T90" i="21"/>
  <c r="S90" i="21"/>
  <c r="R90" i="21"/>
  <c r="H90" i="21"/>
  <c r="Q90" i="21"/>
  <c r="P90" i="21"/>
  <c r="O90" i="21"/>
  <c r="N90" i="21"/>
  <c r="M90" i="21"/>
  <c r="L90" i="21"/>
  <c r="K90" i="21"/>
  <c r="J90" i="21"/>
  <c r="I90" i="21"/>
  <c r="D90" i="21"/>
  <c r="X89" i="21"/>
  <c r="W89" i="21"/>
  <c r="V89" i="21"/>
  <c r="U89" i="21"/>
  <c r="T89" i="21"/>
  <c r="S89" i="21"/>
  <c r="R89" i="21"/>
  <c r="H89" i="21"/>
  <c r="Q89" i="21"/>
  <c r="P89" i="21"/>
  <c r="O89" i="21"/>
  <c r="N89" i="21"/>
  <c r="M89" i="21"/>
  <c r="L89" i="21"/>
  <c r="K89" i="21"/>
  <c r="J89" i="21"/>
  <c r="I89" i="21"/>
  <c r="D89" i="21"/>
  <c r="X88" i="21"/>
  <c r="W88" i="21"/>
  <c r="V88" i="21"/>
  <c r="U88" i="21"/>
  <c r="T88" i="21"/>
  <c r="S88" i="21"/>
  <c r="R88" i="21"/>
  <c r="H88" i="21"/>
  <c r="Q88" i="21"/>
  <c r="P88" i="21"/>
  <c r="O88" i="21"/>
  <c r="N88" i="21"/>
  <c r="M88" i="21"/>
  <c r="L88" i="21"/>
  <c r="K88" i="21"/>
  <c r="J88" i="21"/>
  <c r="I88" i="21"/>
  <c r="D88" i="21"/>
  <c r="X87" i="21"/>
  <c r="W87" i="21"/>
  <c r="V87" i="21"/>
  <c r="U87" i="21"/>
  <c r="T87" i="21"/>
  <c r="S87" i="21"/>
  <c r="R87" i="21"/>
  <c r="H87" i="21"/>
  <c r="Q87" i="21"/>
  <c r="P87" i="21"/>
  <c r="O87" i="21"/>
  <c r="N87" i="21"/>
  <c r="M87" i="21"/>
  <c r="L87" i="21"/>
  <c r="K87" i="21"/>
  <c r="J87" i="21"/>
  <c r="I87" i="21"/>
  <c r="D87" i="21"/>
  <c r="X86" i="21"/>
  <c r="W86" i="21"/>
  <c r="V86" i="21"/>
  <c r="U86" i="21"/>
  <c r="T86" i="21"/>
  <c r="S86" i="21"/>
  <c r="R86" i="21"/>
  <c r="H86" i="21"/>
  <c r="Q86" i="21"/>
  <c r="P86" i="21"/>
  <c r="O86" i="21"/>
  <c r="N86" i="21"/>
  <c r="M86" i="21"/>
  <c r="L86" i="21"/>
  <c r="K86" i="21"/>
  <c r="J86" i="21"/>
  <c r="I86" i="21"/>
  <c r="D86" i="21"/>
  <c r="X85" i="21"/>
  <c r="W85" i="21"/>
  <c r="V85" i="21"/>
  <c r="U85" i="21"/>
  <c r="T85" i="21"/>
  <c r="S85" i="21"/>
  <c r="R85" i="21"/>
  <c r="H85" i="21"/>
  <c r="Q85" i="21"/>
  <c r="P85" i="21"/>
  <c r="O85" i="21"/>
  <c r="N85" i="21"/>
  <c r="M85" i="21"/>
  <c r="L85" i="21"/>
  <c r="K85" i="21"/>
  <c r="J85" i="21"/>
  <c r="I85" i="21"/>
  <c r="D85" i="21"/>
  <c r="X84" i="21"/>
  <c r="W84" i="21"/>
  <c r="V84" i="21"/>
  <c r="U84" i="21"/>
  <c r="T84" i="21"/>
  <c r="S84" i="21"/>
  <c r="R84" i="21"/>
  <c r="H84" i="21"/>
  <c r="Q84" i="21"/>
  <c r="P84" i="21"/>
  <c r="O84" i="21"/>
  <c r="N84" i="21"/>
  <c r="M84" i="21"/>
  <c r="L84" i="21"/>
  <c r="K84" i="21"/>
  <c r="J84" i="21"/>
  <c r="I84" i="21"/>
  <c r="D84" i="21"/>
  <c r="X83" i="21"/>
  <c r="W83" i="21"/>
  <c r="V83" i="21"/>
  <c r="U83" i="21"/>
  <c r="T83" i="21"/>
  <c r="S83" i="21"/>
  <c r="R83" i="21"/>
  <c r="H83" i="21"/>
  <c r="Q83" i="21"/>
  <c r="P83" i="21"/>
  <c r="O83" i="21"/>
  <c r="N83" i="21"/>
  <c r="M83" i="21"/>
  <c r="L83" i="21"/>
  <c r="K83" i="21"/>
  <c r="J83" i="21"/>
  <c r="I83" i="21"/>
  <c r="D83" i="21"/>
  <c r="X82" i="21"/>
  <c r="W82" i="21"/>
  <c r="V82" i="21"/>
  <c r="U82" i="21"/>
  <c r="T82" i="21"/>
  <c r="S82" i="21"/>
  <c r="R82" i="21"/>
  <c r="H82" i="21"/>
  <c r="Q82" i="21"/>
  <c r="P82" i="21"/>
  <c r="O82" i="21"/>
  <c r="N82" i="21"/>
  <c r="M82" i="21"/>
  <c r="L82" i="21"/>
  <c r="K82" i="21"/>
  <c r="J82" i="21"/>
  <c r="I82" i="21"/>
  <c r="D82" i="21"/>
  <c r="X81" i="21"/>
  <c r="W81" i="21"/>
  <c r="V81" i="21"/>
  <c r="U81" i="21"/>
  <c r="T81" i="21"/>
  <c r="S81" i="21"/>
  <c r="R81" i="21"/>
  <c r="H81" i="21"/>
  <c r="Q81" i="21"/>
  <c r="P81" i="21"/>
  <c r="O81" i="21"/>
  <c r="N81" i="21"/>
  <c r="M81" i="21"/>
  <c r="L81" i="21"/>
  <c r="K81" i="21"/>
  <c r="J81" i="21"/>
  <c r="I81" i="21"/>
  <c r="D81" i="21"/>
  <c r="X80" i="21"/>
  <c r="W80" i="21"/>
  <c r="V80" i="21"/>
  <c r="U80" i="21"/>
  <c r="T80" i="21"/>
  <c r="S80" i="21"/>
  <c r="R80" i="21"/>
  <c r="H80" i="21"/>
  <c r="Q80" i="21"/>
  <c r="P80" i="21"/>
  <c r="O80" i="21"/>
  <c r="N80" i="21"/>
  <c r="M80" i="21"/>
  <c r="L80" i="21"/>
  <c r="K80" i="21"/>
  <c r="J80" i="21"/>
  <c r="I80" i="21"/>
  <c r="D80" i="21"/>
  <c r="X79" i="21"/>
  <c r="W79" i="21"/>
  <c r="V79" i="21"/>
  <c r="U79" i="21"/>
  <c r="T79" i="21"/>
  <c r="S79" i="21"/>
  <c r="R79" i="21"/>
  <c r="H79" i="21"/>
  <c r="Q79" i="21"/>
  <c r="P79" i="21"/>
  <c r="O79" i="21"/>
  <c r="N79" i="21"/>
  <c r="M79" i="21"/>
  <c r="L79" i="21"/>
  <c r="K79" i="21"/>
  <c r="J79" i="21"/>
  <c r="I79" i="21"/>
  <c r="D79" i="21"/>
  <c r="X78" i="21"/>
  <c r="W78" i="21"/>
  <c r="V78" i="21"/>
  <c r="U78" i="21"/>
  <c r="T78" i="21"/>
  <c r="S78" i="21"/>
  <c r="R78" i="21"/>
  <c r="H78" i="21"/>
  <c r="Q78" i="21"/>
  <c r="P78" i="21"/>
  <c r="O78" i="21"/>
  <c r="N78" i="21"/>
  <c r="M78" i="21"/>
  <c r="L78" i="21"/>
  <c r="K78" i="21"/>
  <c r="J78" i="21"/>
  <c r="I78" i="21"/>
  <c r="D78" i="21"/>
  <c r="X77" i="21"/>
  <c r="W77" i="21"/>
  <c r="V77" i="21"/>
  <c r="U77" i="21"/>
  <c r="T77" i="21"/>
  <c r="S77" i="21"/>
  <c r="R77" i="21"/>
  <c r="H77" i="21"/>
  <c r="Q77" i="21"/>
  <c r="P77" i="21"/>
  <c r="O77" i="21"/>
  <c r="N77" i="21"/>
  <c r="M77" i="21"/>
  <c r="L77" i="21"/>
  <c r="K77" i="21"/>
  <c r="J77" i="21"/>
  <c r="I77" i="21"/>
  <c r="D77" i="21"/>
  <c r="I75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D73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D72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D71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D70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D69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D68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D67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D66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D65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D64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D63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D62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D61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D60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D59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D58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D57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D56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D55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D54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D53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D52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D51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D50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D49" i="21"/>
  <c r="J47" i="21"/>
  <c r="I47" i="21"/>
  <c r="G26" i="21"/>
  <c r="B26" i="21"/>
  <c r="A26" i="21"/>
  <c r="G25" i="21"/>
  <c r="B25" i="21"/>
  <c r="A25" i="21"/>
  <c r="G24" i="21"/>
  <c r="B24" i="21"/>
  <c r="A24" i="21"/>
  <c r="G23" i="21"/>
  <c r="B23" i="21"/>
  <c r="A23" i="21"/>
  <c r="G22" i="21"/>
  <c r="B22" i="21"/>
  <c r="A22" i="21"/>
  <c r="G21" i="21"/>
  <c r="B21" i="21"/>
  <c r="A21" i="21"/>
  <c r="G20" i="21"/>
  <c r="B20" i="21"/>
  <c r="A20" i="21"/>
  <c r="G19" i="21"/>
  <c r="B19" i="21"/>
  <c r="A19" i="21"/>
  <c r="G18" i="21"/>
  <c r="B18" i="21"/>
  <c r="A18" i="21"/>
  <c r="G17" i="21"/>
  <c r="B17" i="21"/>
  <c r="A17" i="21"/>
  <c r="G16" i="21"/>
  <c r="B16" i="21"/>
  <c r="A16" i="21"/>
  <c r="G15" i="21"/>
  <c r="B15" i="21"/>
  <c r="A15" i="21"/>
  <c r="G14" i="21"/>
  <c r="B14" i="21"/>
  <c r="A14" i="21"/>
  <c r="G13" i="21"/>
  <c r="B13" i="21"/>
  <c r="A13" i="21"/>
  <c r="G12" i="21"/>
  <c r="B12" i="21"/>
  <c r="A12" i="21"/>
  <c r="G11" i="21"/>
  <c r="B11" i="21"/>
  <c r="A11" i="21"/>
  <c r="G10" i="21"/>
  <c r="B10" i="21"/>
  <c r="A10" i="21"/>
  <c r="G9" i="21"/>
  <c r="B9" i="21"/>
  <c r="A9" i="21"/>
  <c r="G8" i="21"/>
  <c r="B8" i="21"/>
  <c r="A8" i="21"/>
  <c r="G7" i="21"/>
  <c r="B7" i="21"/>
  <c r="A7" i="21"/>
  <c r="G6" i="21"/>
  <c r="B6" i="21"/>
  <c r="A6" i="21"/>
  <c r="G5" i="21"/>
  <c r="B5" i="21"/>
  <c r="A5" i="21"/>
  <c r="G4" i="21"/>
  <c r="B4" i="21"/>
  <c r="A4" i="21"/>
  <c r="G3" i="21"/>
  <c r="B3" i="21"/>
  <c r="A3" i="21"/>
  <c r="G2" i="21"/>
  <c r="B2" i="21"/>
  <c r="A2" i="21"/>
  <c r="X213" i="20"/>
  <c r="W213" i="20"/>
  <c r="V213" i="20"/>
  <c r="U213" i="20"/>
  <c r="T213" i="20"/>
  <c r="S213" i="20"/>
  <c r="R213" i="20"/>
  <c r="P213" i="20"/>
  <c r="O213" i="20"/>
  <c r="N213" i="20"/>
  <c r="M213" i="20"/>
  <c r="L213" i="20"/>
  <c r="K213" i="20"/>
  <c r="J213" i="20"/>
  <c r="I213" i="20"/>
  <c r="D213" i="20"/>
  <c r="X212" i="20"/>
  <c r="W212" i="20"/>
  <c r="V212" i="20"/>
  <c r="U212" i="20"/>
  <c r="T212" i="20"/>
  <c r="S212" i="20"/>
  <c r="R212" i="20"/>
  <c r="P212" i="20"/>
  <c r="O212" i="20"/>
  <c r="N212" i="20"/>
  <c r="M212" i="20"/>
  <c r="L212" i="20"/>
  <c r="K212" i="20"/>
  <c r="J212" i="20"/>
  <c r="I212" i="20"/>
  <c r="D212" i="20"/>
  <c r="X211" i="20"/>
  <c r="W211" i="20"/>
  <c r="V211" i="20"/>
  <c r="U211" i="20"/>
  <c r="T211" i="20"/>
  <c r="S211" i="20"/>
  <c r="R211" i="20"/>
  <c r="P211" i="20"/>
  <c r="O211" i="20"/>
  <c r="N211" i="20"/>
  <c r="M211" i="20"/>
  <c r="L211" i="20"/>
  <c r="K211" i="20"/>
  <c r="J211" i="20"/>
  <c r="I211" i="20"/>
  <c r="D211" i="20"/>
  <c r="X210" i="20"/>
  <c r="W210" i="20"/>
  <c r="V210" i="20"/>
  <c r="U210" i="20"/>
  <c r="T210" i="20"/>
  <c r="S210" i="20"/>
  <c r="R210" i="20"/>
  <c r="P210" i="20"/>
  <c r="O210" i="20"/>
  <c r="N210" i="20"/>
  <c r="M210" i="20"/>
  <c r="L210" i="20"/>
  <c r="K210" i="20"/>
  <c r="J210" i="20"/>
  <c r="I210" i="20"/>
  <c r="D210" i="20"/>
  <c r="X209" i="20"/>
  <c r="W209" i="20"/>
  <c r="V209" i="20"/>
  <c r="U209" i="20"/>
  <c r="T209" i="20"/>
  <c r="S209" i="20"/>
  <c r="R209" i="20"/>
  <c r="P209" i="20"/>
  <c r="O209" i="20"/>
  <c r="N209" i="20"/>
  <c r="M209" i="20"/>
  <c r="L209" i="20"/>
  <c r="K209" i="20"/>
  <c r="J209" i="20"/>
  <c r="I209" i="20"/>
  <c r="D209" i="20"/>
  <c r="X208" i="20"/>
  <c r="W208" i="20"/>
  <c r="V208" i="20"/>
  <c r="U208" i="20"/>
  <c r="T208" i="20"/>
  <c r="S208" i="20"/>
  <c r="R208" i="20"/>
  <c r="P208" i="20"/>
  <c r="O208" i="20"/>
  <c r="N208" i="20"/>
  <c r="M208" i="20"/>
  <c r="L208" i="20"/>
  <c r="K208" i="20"/>
  <c r="J208" i="20"/>
  <c r="I208" i="20"/>
  <c r="D208" i="20"/>
  <c r="X207" i="20"/>
  <c r="W207" i="20"/>
  <c r="V207" i="20"/>
  <c r="U207" i="20"/>
  <c r="T207" i="20"/>
  <c r="S207" i="20"/>
  <c r="R207" i="20"/>
  <c r="P207" i="20"/>
  <c r="O207" i="20"/>
  <c r="N207" i="20"/>
  <c r="M207" i="20"/>
  <c r="L207" i="20"/>
  <c r="K207" i="20"/>
  <c r="J207" i="20"/>
  <c r="I207" i="20"/>
  <c r="D207" i="20"/>
  <c r="X206" i="20"/>
  <c r="W206" i="20"/>
  <c r="V206" i="20"/>
  <c r="U206" i="20"/>
  <c r="T206" i="20"/>
  <c r="S206" i="20"/>
  <c r="R206" i="20"/>
  <c r="P206" i="20"/>
  <c r="O206" i="20"/>
  <c r="N206" i="20"/>
  <c r="M206" i="20"/>
  <c r="L206" i="20"/>
  <c r="K206" i="20"/>
  <c r="J206" i="20"/>
  <c r="I206" i="20"/>
  <c r="D206" i="20"/>
  <c r="X205" i="20"/>
  <c r="W205" i="20"/>
  <c r="V205" i="20"/>
  <c r="U205" i="20"/>
  <c r="T205" i="20"/>
  <c r="S205" i="20"/>
  <c r="R205" i="20"/>
  <c r="P205" i="20"/>
  <c r="O205" i="20"/>
  <c r="N205" i="20"/>
  <c r="M205" i="20"/>
  <c r="L205" i="20"/>
  <c r="K205" i="20"/>
  <c r="J205" i="20"/>
  <c r="I205" i="20"/>
  <c r="D205" i="20"/>
  <c r="X204" i="20"/>
  <c r="W204" i="20"/>
  <c r="V204" i="20"/>
  <c r="U204" i="20"/>
  <c r="T204" i="20"/>
  <c r="S204" i="20"/>
  <c r="R204" i="20"/>
  <c r="P204" i="20"/>
  <c r="O204" i="20"/>
  <c r="N204" i="20"/>
  <c r="M204" i="20"/>
  <c r="L204" i="20"/>
  <c r="K204" i="20"/>
  <c r="J204" i="20"/>
  <c r="I204" i="20"/>
  <c r="D204" i="20"/>
  <c r="X203" i="20"/>
  <c r="W203" i="20"/>
  <c r="V203" i="20"/>
  <c r="U203" i="20"/>
  <c r="T203" i="20"/>
  <c r="S203" i="20"/>
  <c r="R203" i="20"/>
  <c r="P203" i="20"/>
  <c r="O203" i="20"/>
  <c r="N203" i="20"/>
  <c r="M203" i="20"/>
  <c r="L203" i="20"/>
  <c r="K203" i="20"/>
  <c r="J203" i="20"/>
  <c r="I203" i="20"/>
  <c r="D203" i="20"/>
  <c r="X202" i="20"/>
  <c r="W202" i="20"/>
  <c r="V202" i="20"/>
  <c r="U202" i="20"/>
  <c r="T202" i="20"/>
  <c r="S202" i="20"/>
  <c r="R202" i="20"/>
  <c r="P202" i="20"/>
  <c r="O202" i="20"/>
  <c r="N202" i="20"/>
  <c r="M202" i="20"/>
  <c r="L202" i="20"/>
  <c r="K202" i="20"/>
  <c r="J202" i="20"/>
  <c r="I202" i="20"/>
  <c r="D202" i="20"/>
  <c r="X201" i="20"/>
  <c r="W201" i="20"/>
  <c r="V201" i="20"/>
  <c r="U201" i="20"/>
  <c r="T201" i="20"/>
  <c r="S201" i="20"/>
  <c r="R201" i="20"/>
  <c r="P201" i="20"/>
  <c r="O201" i="20"/>
  <c r="N201" i="20"/>
  <c r="M201" i="20"/>
  <c r="L201" i="20"/>
  <c r="K201" i="20"/>
  <c r="J201" i="20"/>
  <c r="I201" i="20"/>
  <c r="D201" i="20"/>
  <c r="X200" i="20"/>
  <c r="W200" i="20"/>
  <c r="V200" i="20"/>
  <c r="U200" i="20"/>
  <c r="T200" i="20"/>
  <c r="S200" i="20"/>
  <c r="R200" i="20"/>
  <c r="P200" i="20"/>
  <c r="O200" i="20"/>
  <c r="N200" i="20"/>
  <c r="M200" i="20"/>
  <c r="L200" i="20"/>
  <c r="K200" i="20"/>
  <c r="J200" i="20"/>
  <c r="I200" i="20"/>
  <c r="D200" i="20"/>
  <c r="X199" i="20"/>
  <c r="W199" i="20"/>
  <c r="V199" i="20"/>
  <c r="U199" i="20"/>
  <c r="T199" i="20"/>
  <c r="S199" i="20"/>
  <c r="R199" i="20"/>
  <c r="P199" i="20"/>
  <c r="O199" i="20"/>
  <c r="N199" i="20"/>
  <c r="M199" i="20"/>
  <c r="L199" i="20"/>
  <c r="K199" i="20"/>
  <c r="J199" i="20"/>
  <c r="I199" i="20"/>
  <c r="D199" i="20"/>
  <c r="X198" i="20"/>
  <c r="W198" i="20"/>
  <c r="V198" i="20"/>
  <c r="U198" i="20"/>
  <c r="T198" i="20"/>
  <c r="S198" i="20"/>
  <c r="R198" i="20"/>
  <c r="P198" i="20"/>
  <c r="O198" i="20"/>
  <c r="N198" i="20"/>
  <c r="M198" i="20"/>
  <c r="L198" i="20"/>
  <c r="K198" i="20"/>
  <c r="J198" i="20"/>
  <c r="I198" i="20"/>
  <c r="D198" i="20"/>
  <c r="X197" i="20"/>
  <c r="W197" i="20"/>
  <c r="V197" i="20"/>
  <c r="U197" i="20"/>
  <c r="T197" i="20"/>
  <c r="S197" i="20"/>
  <c r="R197" i="20"/>
  <c r="P197" i="20"/>
  <c r="O197" i="20"/>
  <c r="N197" i="20"/>
  <c r="M197" i="20"/>
  <c r="L197" i="20"/>
  <c r="K197" i="20"/>
  <c r="J197" i="20"/>
  <c r="I197" i="20"/>
  <c r="D197" i="20"/>
  <c r="X196" i="20"/>
  <c r="W196" i="20"/>
  <c r="V196" i="20"/>
  <c r="U196" i="20"/>
  <c r="T196" i="20"/>
  <c r="S196" i="20"/>
  <c r="R196" i="20"/>
  <c r="P196" i="20"/>
  <c r="O196" i="20"/>
  <c r="N196" i="20"/>
  <c r="M196" i="20"/>
  <c r="L196" i="20"/>
  <c r="K196" i="20"/>
  <c r="J196" i="20"/>
  <c r="I196" i="20"/>
  <c r="D196" i="20"/>
  <c r="X195" i="20"/>
  <c r="W195" i="20"/>
  <c r="V195" i="20"/>
  <c r="U195" i="20"/>
  <c r="T195" i="20"/>
  <c r="S195" i="20"/>
  <c r="R195" i="20"/>
  <c r="P195" i="20"/>
  <c r="O195" i="20"/>
  <c r="N195" i="20"/>
  <c r="M195" i="20"/>
  <c r="L195" i="20"/>
  <c r="K195" i="20"/>
  <c r="J195" i="20"/>
  <c r="I195" i="20"/>
  <c r="D195" i="20"/>
  <c r="X194" i="20"/>
  <c r="W194" i="20"/>
  <c r="V194" i="20"/>
  <c r="U194" i="20"/>
  <c r="T194" i="20"/>
  <c r="S194" i="20"/>
  <c r="R194" i="20"/>
  <c r="P194" i="20"/>
  <c r="O194" i="20"/>
  <c r="N194" i="20"/>
  <c r="M194" i="20"/>
  <c r="L194" i="20"/>
  <c r="K194" i="20"/>
  <c r="J194" i="20"/>
  <c r="I194" i="20"/>
  <c r="D194" i="20"/>
  <c r="X193" i="20"/>
  <c r="W193" i="20"/>
  <c r="V193" i="20"/>
  <c r="U193" i="20"/>
  <c r="T193" i="20"/>
  <c r="S193" i="20"/>
  <c r="R193" i="20"/>
  <c r="P193" i="20"/>
  <c r="O193" i="20"/>
  <c r="N193" i="20"/>
  <c r="M193" i="20"/>
  <c r="L193" i="20"/>
  <c r="K193" i="20"/>
  <c r="J193" i="20"/>
  <c r="I193" i="20"/>
  <c r="D193" i="20"/>
  <c r="X192" i="20"/>
  <c r="W192" i="20"/>
  <c r="V192" i="20"/>
  <c r="U192" i="20"/>
  <c r="T192" i="20"/>
  <c r="S192" i="20"/>
  <c r="R192" i="20"/>
  <c r="P192" i="20"/>
  <c r="O192" i="20"/>
  <c r="N192" i="20"/>
  <c r="M192" i="20"/>
  <c r="L192" i="20"/>
  <c r="K192" i="20"/>
  <c r="J192" i="20"/>
  <c r="I192" i="20"/>
  <c r="D192" i="20"/>
  <c r="X191" i="20"/>
  <c r="W191" i="20"/>
  <c r="V191" i="20"/>
  <c r="U191" i="20"/>
  <c r="T191" i="20"/>
  <c r="S191" i="20"/>
  <c r="R191" i="20"/>
  <c r="P191" i="20"/>
  <c r="O191" i="20"/>
  <c r="N191" i="20"/>
  <c r="M191" i="20"/>
  <c r="L191" i="20"/>
  <c r="K191" i="20"/>
  <c r="J191" i="20"/>
  <c r="I191" i="20"/>
  <c r="D191" i="20"/>
  <c r="X190" i="20"/>
  <c r="W190" i="20"/>
  <c r="V190" i="20"/>
  <c r="U190" i="20"/>
  <c r="T190" i="20"/>
  <c r="S190" i="20"/>
  <c r="R190" i="20"/>
  <c r="P190" i="20"/>
  <c r="O190" i="20"/>
  <c r="N190" i="20"/>
  <c r="M190" i="20"/>
  <c r="L190" i="20"/>
  <c r="K190" i="20"/>
  <c r="J190" i="20"/>
  <c r="I190" i="20"/>
  <c r="D190" i="20"/>
  <c r="X189" i="20"/>
  <c r="W189" i="20"/>
  <c r="V189" i="20"/>
  <c r="U189" i="20"/>
  <c r="T189" i="20"/>
  <c r="S189" i="20"/>
  <c r="R189" i="20"/>
  <c r="P189" i="20"/>
  <c r="O189" i="20"/>
  <c r="N189" i="20"/>
  <c r="M189" i="20"/>
  <c r="L189" i="20"/>
  <c r="K189" i="20"/>
  <c r="J189" i="20"/>
  <c r="I189" i="20"/>
  <c r="D189" i="20"/>
  <c r="I187" i="20"/>
  <c r="X185" i="20"/>
  <c r="W185" i="20"/>
  <c r="V185" i="20"/>
  <c r="U185" i="20"/>
  <c r="T185" i="20"/>
  <c r="S185" i="20"/>
  <c r="R185" i="20"/>
  <c r="H185" i="20"/>
  <c r="Q185" i="20"/>
  <c r="P185" i="20"/>
  <c r="O185" i="20"/>
  <c r="N185" i="20"/>
  <c r="M185" i="20"/>
  <c r="L185" i="20"/>
  <c r="K185" i="20"/>
  <c r="J185" i="20"/>
  <c r="I185" i="20"/>
  <c r="D185" i="20"/>
  <c r="X184" i="20"/>
  <c r="W184" i="20"/>
  <c r="V184" i="20"/>
  <c r="U184" i="20"/>
  <c r="T184" i="20"/>
  <c r="S184" i="20"/>
  <c r="R184" i="20"/>
  <c r="H184" i="20"/>
  <c r="Q184" i="20"/>
  <c r="P184" i="20"/>
  <c r="O184" i="20"/>
  <c r="N184" i="20"/>
  <c r="M184" i="20"/>
  <c r="L184" i="20"/>
  <c r="K184" i="20"/>
  <c r="J184" i="20"/>
  <c r="I184" i="20"/>
  <c r="D184" i="20"/>
  <c r="X183" i="20"/>
  <c r="W183" i="20"/>
  <c r="V183" i="20"/>
  <c r="U183" i="20"/>
  <c r="T183" i="20"/>
  <c r="S183" i="20"/>
  <c r="R183" i="20"/>
  <c r="H183" i="20"/>
  <c r="Q183" i="20"/>
  <c r="P183" i="20"/>
  <c r="O183" i="20"/>
  <c r="N183" i="20"/>
  <c r="M183" i="20"/>
  <c r="L183" i="20"/>
  <c r="K183" i="20"/>
  <c r="J183" i="20"/>
  <c r="I183" i="20"/>
  <c r="D183" i="20"/>
  <c r="X182" i="20"/>
  <c r="W182" i="20"/>
  <c r="V182" i="20"/>
  <c r="U182" i="20"/>
  <c r="T182" i="20"/>
  <c r="S182" i="20"/>
  <c r="R182" i="20"/>
  <c r="H182" i="20"/>
  <c r="Q182" i="20"/>
  <c r="P182" i="20"/>
  <c r="O182" i="20"/>
  <c r="N182" i="20"/>
  <c r="M182" i="20"/>
  <c r="L182" i="20"/>
  <c r="K182" i="20"/>
  <c r="J182" i="20"/>
  <c r="I182" i="20"/>
  <c r="D182" i="20"/>
  <c r="X181" i="20"/>
  <c r="W181" i="20"/>
  <c r="V181" i="20"/>
  <c r="U181" i="20"/>
  <c r="T181" i="20"/>
  <c r="S181" i="20"/>
  <c r="R181" i="20"/>
  <c r="H181" i="20"/>
  <c r="Q181" i="20"/>
  <c r="P181" i="20"/>
  <c r="O181" i="20"/>
  <c r="N181" i="20"/>
  <c r="M181" i="20"/>
  <c r="L181" i="20"/>
  <c r="K181" i="20"/>
  <c r="J181" i="20"/>
  <c r="I181" i="20"/>
  <c r="D181" i="20"/>
  <c r="X180" i="20"/>
  <c r="W180" i="20"/>
  <c r="V180" i="20"/>
  <c r="U180" i="20"/>
  <c r="T180" i="20"/>
  <c r="S180" i="20"/>
  <c r="R180" i="20"/>
  <c r="H180" i="20"/>
  <c r="Q180" i="20"/>
  <c r="P180" i="20"/>
  <c r="O180" i="20"/>
  <c r="N180" i="20"/>
  <c r="M180" i="20"/>
  <c r="L180" i="20"/>
  <c r="K180" i="20"/>
  <c r="J180" i="20"/>
  <c r="I180" i="20"/>
  <c r="D180" i="20"/>
  <c r="X179" i="20"/>
  <c r="W179" i="20"/>
  <c r="V179" i="20"/>
  <c r="U179" i="20"/>
  <c r="T179" i="20"/>
  <c r="S179" i="20"/>
  <c r="R179" i="20"/>
  <c r="H179" i="20"/>
  <c r="Q179" i="20"/>
  <c r="P179" i="20"/>
  <c r="O179" i="20"/>
  <c r="N179" i="20"/>
  <c r="M179" i="20"/>
  <c r="L179" i="20"/>
  <c r="K179" i="20"/>
  <c r="J179" i="20"/>
  <c r="I179" i="20"/>
  <c r="D179" i="20"/>
  <c r="X178" i="20"/>
  <c r="W178" i="20"/>
  <c r="V178" i="20"/>
  <c r="U178" i="20"/>
  <c r="T178" i="20"/>
  <c r="S178" i="20"/>
  <c r="R178" i="20"/>
  <c r="H178" i="20"/>
  <c r="Q178" i="20"/>
  <c r="P178" i="20"/>
  <c r="O178" i="20"/>
  <c r="N178" i="20"/>
  <c r="M178" i="20"/>
  <c r="L178" i="20"/>
  <c r="K178" i="20"/>
  <c r="J178" i="20"/>
  <c r="I178" i="20"/>
  <c r="D178" i="20"/>
  <c r="X177" i="20"/>
  <c r="W177" i="20"/>
  <c r="V177" i="20"/>
  <c r="U177" i="20"/>
  <c r="T177" i="20"/>
  <c r="S177" i="20"/>
  <c r="R177" i="20"/>
  <c r="H177" i="20"/>
  <c r="Q177" i="20"/>
  <c r="P177" i="20"/>
  <c r="O177" i="20"/>
  <c r="N177" i="20"/>
  <c r="M177" i="20"/>
  <c r="L177" i="20"/>
  <c r="K177" i="20"/>
  <c r="J177" i="20"/>
  <c r="I177" i="20"/>
  <c r="D177" i="20"/>
  <c r="X176" i="20"/>
  <c r="W176" i="20"/>
  <c r="V176" i="20"/>
  <c r="U176" i="20"/>
  <c r="T176" i="20"/>
  <c r="S176" i="20"/>
  <c r="R176" i="20"/>
  <c r="H176" i="20"/>
  <c r="Q176" i="20"/>
  <c r="P176" i="20"/>
  <c r="O176" i="20"/>
  <c r="N176" i="20"/>
  <c r="M176" i="20"/>
  <c r="L176" i="20"/>
  <c r="K176" i="20"/>
  <c r="J176" i="20"/>
  <c r="I176" i="20"/>
  <c r="D176" i="20"/>
  <c r="X175" i="20"/>
  <c r="W175" i="20"/>
  <c r="V175" i="20"/>
  <c r="U175" i="20"/>
  <c r="T175" i="20"/>
  <c r="S175" i="20"/>
  <c r="R175" i="20"/>
  <c r="H175" i="20"/>
  <c r="Q175" i="20"/>
  <c r="P175" i="20"/>
  <c r="O175" i="20"/>
  <c r="N175" i="20"/>
  <c r="M175" i="20"/>
  <c r="L175" i="20"/>
  <c r="K175" i="20"/>
  <c r="J175" i="20"/>
  <c r="I175" i="20"/>
  <c r="D175" i="20"/>
  <c r="X174" i="20"/>
  <c r="W174" i="20"/>
  <c r="V174" i="20"/>
  <c r="U174" i="20"/>
  <c r="T174" i="20"/>
  <c r="S174" i="20"/>
  <c r="R174" i="20"/>
  <c r="H174" i="20"/>
  <c r="Q174" i="20"/>
  <c r="P174" i="20"/>
  <c r="O174" i="20"/>
  <c r="N174" i="20"/>
  <c r="M174" i="20"/>
  <c r="L174" i="20"/>
  <c r="K174" i="20"/>
  <c r="J174" i="20"/>
  <c r="I174" i="20"/>
  <c r="D174" i="20"/>
  <c r="X173" i="20"/>
  <c r="W173" i="20"/>
  <c r="V173" i="20"/>
  <c r="U173" i="20"/>
  <c r="T173" i="20"/>
  <c r="S173" i="20"/>
  <c r="R173" i="20"/>
  <c r="H173" i="20"/>
  <c r="Q173" i="20"/>
  <c r="P173" i="20"/>
  <c r="O173" i="20"/>
  <c r="N173" i="20"/>
  <c r="M173" i="20"/>
  <c r="L173" i="20"/>
  <c r="K173" i="20"/>
  <c r="J173" i="20"/>
  <c r="I173" i="20"/>
  <c r="D173" i="20"/>
  <c r="X172" i="20"/>
  <c r="W172" i="20"/>
  <c r="V172" i="20"/>
  <c r="U172" i="20"/>
  <c r="T172" i="20"/>
  <c r="S172" i="20"/>
  <c r="R172" i="20"/>
  <c r="H172" i="20"/>
  <c r="Q172" i="20"/>
  <c r="P172" i="20"/>
  <c r="O172" i="20"/>
  <c r="N172" i="20"/>
  <c r="M172" i="20"/>
  <c r="L172" i="20"/>
  <c r="K172" i="20"/>
  <c r="J172" i="20"/>
  <c r="I172" i="20"/>
  <c r="D172" i="20"/>
  <c r="X171" i="20"/>
  <c r="W171" i="20"/>
  <c r="V171" i="20"/>
  <c r="U171" i="20"/>
  <c r="T171" i="20"/>
  <c r="S171" i="20"/>
  <c r="R171" i="20"/>
  <c r="H171" i="20"/>
  <c r="Q171" i="20"/>
  <c r="P171" i="20"/>
  <c r="O171" i="20"/>
  <c r="N171" i="20"/>
  <c r="M171" i="20"/>
  <c r="L171" i="20"/>
  <c r="K171" i="20"/>
  <c r="J171" i="20"/>
  <c r="I171" i="20"/>
  <c r="D171" i="20"/>
  <c r="X170" i="20"/>
  <c r="W170" i="20"/>
  <c r="V170" i="20"/>
  <c r="U170" i="20"/>
  <c r="T170" i="20"/>
  <c r="S170" i="20"/>
  <c r="R170" i="20"/>
  <c r="H170" i="20"/>
  <c r="Q170" i="20"/>
  <c r="P170" i="20"/>
  <c r="O170" i="20"/>
  <c r="N170" i="20"/>
  <c r="M170" i="20"/>
  <c r="L170" i="20"/>
  <c r="K170" i="20"/>
  <c r="J170" i="20"/>
  <c r="I170" i="20"/>
  <c r="D170" i="20"/>
  <c r="X169" i="20"/>
  <c r="W169" i="20"/>
  <c r="V169" i="20"/>
  <c r="U169" i="20"/>
  <c r="T169" i="20"/>
  <c r="S169" i="20"/>
  <c r="R169" i="20"/>
  <c r="H169" i="20"/>
  <c r="Q169" i="20"/>
  <c r="P169" i="20"/>
  <c r="O169" i="20"/>
  <c r="N169" i="20"/>
  <c r="M169" i="20"/>
  <c r="L169" i="20"/>
  <c r="K169" i="20"/>
  <c r="J169" i="20"/>
  <c r="I169" i="20"/>
  <c r="D169" i="20"/>
  <c r="X168" i="20"/>
  <c r="W168" i="20"/>
  <c r="V168" i="20"/>
  <c r="U168" i="20"/>
  <c r="T168" i="20"/>
  <c r="S168" i="20"/>
  <c r="R168" i="20"/>
  <c r="H168" i="20"/>
  <c r="Q168" i="20"/>
  <c r="P168" i="20"/>
  <c r="O168" i="20"/>
  <c r="N168" i="20"/>
  <c r="M168" i="20"/>
  <c r="L168" i="20"/>
  <c r="K168" i="20"/>
  <c r="J168" i="20"/>
  <c r="I168" i="20"/>
  <c r="D168" i="20"/>
  <c r="X167" i="20"/>
  <c r="W167" i="20"/>
  <c r="V167" i="20"/>
  <c r="U167" i="20"/>
  <c r="T167" i="20"/>
  <c r="S167" i="20"/>
  <c r="R167" i="20"/>
  <c r="H167" i="20"/>
  <c r="Q167" i="20"/>
  <c r="P167" i="20"/>
  <c r="O167" i="20"/>
  <c r="N167" i="20"/>
  <c r="M167" i="20"/>
  <c r="L167" i="20"/>
  <c r="K167" i="20"/>
  <c r="J167" i="20"/>
  <c r="I167" i="20"/>
  <c r="D167" i="20"/>
  <c r="X166" i="20"/>
  <c r="W166" i="20"/>
  <c r="V166" i="20"/>
  <c r="U166" i="20"/>
  <c r="T166" i="20"/>
  <c r="S166" i="20"/>
  <c r="R166" i="20"/>
  <c r="H166" i="20"/>
  <c r="Q166" i="20"/>
  <c r="P166" i="20"/>
  <c r="O166" i="20"/>
  <c r="N166" i="20"/>
  <c r="M166" i="20"/>
  <c r="L166" i="20"/>
  <c r="K166" i="20"/>
  <c r="J166" i="20"/>
  <c r="I166" i="20"/>
  <c r="D166" i="20"/>
  <c r="X165" i="20"/>
  <c r="W165" i="20"/>
  <c r="V165" i="20"/>
  <c r="U165" i="20"/>
  <c r="T165" i="20"/>
  <c r="S165" i="20"/>
  <c r="R165" i="20"/>
  <c r="H165" i="20"/>
  <c r="Q165" i="20"/>
  <c r="P165" i="20"/>
  <c r="O165" i="20"/>
  <c r="N165" i="20"/>
  <c r="M165" i="20"/>
  <c r="L165" i="20"/>
  <c r="K165" i="20"/>
  <c r="J165" i="20"/>
  <c r="I165" i="20"/>
  <c r="D165" i="20"/>
  <c r="X164" i="20"/>
  <c r="W164" i="20"/>
  <c r="V164" i="20"/>
  <c r="U164" i="20"/>
  <c r="T164" i="20"/>
  <c r="S164" i="20"/>
  <c r="R164" i="20"/>
  <c r="H164" i="20"/>
  <c r="Q164" i="20"/>
  <c r="P164" i="20"/>
  <c r="O164" i="20"/>
  <c r="N164" i="20"/>
  <c r="M164" i="20"/>
  <c r="L164" i="20"/>
  <c r="K164" i="20"/>
  <c r="J164" i="20"/>
  <c r="I164" i="20"/>
  <c r="D164" i="20"/>
  <c r="X163" i="20"/>
  <c r="W163" i="20"/>
  <c r="V163" i="20"/>
  <c r="U163" i="20"/>
  <c r="T163" i="20"/>
  <c r="S163" i="20"/>
  <c r="R163" i="20"/>
  <c r="H163" i="20"/>
  <c r="Q163" i="20"/>
  <c r="P163" i="20"/>
  <c r="O163" i="20"/>
  <c r="N163" i="20"/>
  <c r="M163" i="20"/>
  <c r="L163" i="20"/>
  <c r="K163" i="20"/>
  <c r="J163" i="20"/>
  <c r="I163" i="20"/>
  <c r="D163" i="20"/>
  <c r="X162" i="20"/>
  <c r="W162" i="20"/>
  <c r="V162" i="20"/>
  <c r="U162" i="20"/>
  <c r="T162" i="20"/>
  <c r="S162" i="20"/>
  <c r="R162" i="20"/>
  <c r="H162" i="20"/>
  <c r="Q162" i="20"/>
  <c r="P162" i="20"/>
  <c r="O162" i="20"/>
  <c r="N162" i="20"/>
  <c r="M162" i="20"/>
  <c r="L162" i="20"/>
  <c r="K162" i="20"/>
  <c r="J162" i="20"/>
  <c r="I162" i="20"/>
  <c r="D162" i="20"/>
  <c r="X161" i="20"/>
  <c r="W161" i="20"/>
  <c r="V161" i="20"/>
  <c r="U161" i="20"/>
  <c r="T161" i="20"/>
  <c r="S161" i="20"/>
  <c r="R161" i="20"/>
  <c r="H161" i="20"/>
  <c r="Q161" i="20"/>
  <c r="P161" i="20"/>
  <c r="O161" i="20"/>
  <c r="N161" i="20"/>
  <c r="M161" i="20"/>
  <c r="L161" i="20"/>
  <c r="K161" i="20"/>
  <c r="J161" i="20"/>
  <c r="I161" i="20"/>
  <c r="D161" i="20"/>
  <c r="K159" i="20"/>
  <c r="J159" i="20"/>
  <c r="I159" i="20"/>
  <c r="X157" i="20"/>
  <c r="W157" i="20"/>
  <c r="V157" i="20"/>
  <c r="U157" i="20"/>
  <c r="T157" i="20"/>
  <c r="S157" i="20"/>
  <c r="R157" i="20"/>
  <c r="H157" i="20"/>
  <c r="Q157" i="20"/>
  <c r="P157" i="20"/>
  <c r="O157" i="20"/>
  <c r="N157" i="20"/>
  <c r="M157" i="20"/>
  <c r="L157" i="20"/>
  <c r="K157" i="20"/>
  <c r="J157" i="20"/>
  <c r="I157" i="20"/>
  <c r="D157" i="20"/>
  <c r="X156" i="20"/>
  <c r="W156" i="20"/>
  <c r="V156" i="20"/>
  <c r="U156" i="20"/>
  <c r="T156" i="20"/>
  <c r="S156" i="20"/>
  <c r="R156" i="20"/>
  <c r="H156" i="20"/>
  <c r="Q156" i="20"/>
  <c r="P156" i="20"/>
  <c r="O156" i="20"/>
  <c r="N156" i="20"/>
  <c r="M156" i="20"/>
  <c r="L156" i="20"/>
  <c r="K156" i="20"/>
  <c r="J156" i="20"/>
  <c r="I156" i="20"/>
  <c r="D156" i="20"/>
  <c r="X155" i="20"/>
  <c r="W155" i="20"/>
  <c r="V155" i="20"/>
  <c r="U155" i="20"/>
  <c r="T155" i="20"/>
  <c r="S155" i="20"/>
  <c r="R155" i="20"/>
  <c r="H155" i="20"/>
  <c r="Q155" i="20"/>
  <c r="P155" i="20"/>
  <c r="O155" i="20"/>
  <c r="N155" i="20"/>
  <c r="M155" i="20"/>
  <c r="L155" i="20"/>
  <c r="K155" i="20"/>
  <c r="J155" i="20"/>
  <c r="I155" i="20"/>
  <c r="D155" i="20"/>
  <c r="X154" i="20"/>
  <c r="W154" i="20"/>
  <c r="V154" i="20"/>
  <c r="U154" i="20"/>
  <c r="T154" i="20"/>
  <c r="S154" i="20"/>
  <c r="R154" i="20"/>
  <c r="H154" i="20"/>
  <c r="Q154" i="20"/>
  <c r="P154" i="20"/>
  <c r="O154" i="20"/>
  <c r="N154" i="20"/>
  <c r="M154" i="20"/>
  <c r="L154" i="20"/>
  <c r="K154" i="20"/>
  <c r="J154" i="20"/>
  <c r="I154" i="20"/>
  <c r="D154" i="20"/>
  <c r="X153" i="20"/>
  <c r="W153" i="20"/>
  <c r="V153" i="20"/>
  <c r="U153" i="20"/>
  <c r="T153" i="20"/>
  <c r="S153" i="20"/>
  <c r="R153" i="20"/>
  <c r="H153" i="20"/>
  <c r="Q153" i="20"/>
  <c r="P153" i="20"/>
  <c r="O153" i="20"/>
  <c r="N153" i="20"/>
  <c r="M153" i="20"/>
  <c r="L153" i="20"/>
  <c r="K153" i="20"/>
  <c r="J153" i="20"/>
  <c r="I153" i="20"/>
  <c r="D153" i="20"/>
  <c r="X152" i="20"/>
  <c r="W152" i="20"/>
  <c r="V152" i="20"/>
  <c r="U152" i="20"/>
  <c r="T152" i="20"/>
  <c r="S152" i="20"/>
  <c r="R152" i="20"/>
  <c r="H152" i="20"/>
  <c r="Q152" i="20"/>
  <c r="P152" i="20"/>
  <c r="O152" i="20"/>
  <c r="N152" i="20"/>
  <c r="M152" i="20"/>
  <c r="L152" i="20"/>
  <c r="K152" i="20"/>
  <c r="J152" i="20"/>
  <c r="I152" i="20"/>
  <c r="D152" i="20"/>
  <c r="X151" i="20"/>
  <c r="W151" i="20"/>
  <c r="V151" i="20"/>
  <c r="U151" i="20"/>
  <c r="T151" i="20"/>
  <c r="S151" i="20"/>
  <c r="R151" i="20"/>
  <c r="H151" i="20"/>
  <c r="Q151" i="20"/>
  <c r="P151" i="20"/>
  <c r="O151" i="20"/>
  <c r="N151" i="20"/>
  <c r="M151" i="20"/>
  <c r="L151" i="20"/>
  <c r="K151" i="20"/>
  <c r="J151" i="20"/>
  <c r="I151" i="20"/>
  <c r="D151" i="20"/>
  <c r="X150" i="20"/>
  <c r="W150" i="20"/>
  <c r="V150" i="20"/>
  <c r="U150" i="20"/>
  <c r="T150" i="20"/>
  <c r="S150" i="20"/>
  <c r="R150" i="20"/>
  <c r="H150" i="20"/>
  <c r="Q150" i="20"/>
  <c r="P150" i="20"/>
  <c r="O150" i="20"/>
  <c r="N150" i="20"/>
  <c r="M150" i="20"/>
  <c r="L150" i="20"/>
  <c r="K150" i="20"/>
  <c r="J150" i="20"/>
  <c r="I150" i="20"/>
  <c r="D150" i="20"/>
  <c r="X149" i="20"/>
  <c r="W149" i="20"/>
  <c r="V149" i="20"/>
  <c r="U149" i="20"/>
  <c r="T149" i="20"/>
  <c r="S149" i="20"/>
  <c r="R149" i="20"/>
  <c r="H149" i="20"/>
  <c r="Q149" i="20"/>
  <c r="P149" i="20"/>
  <c r="O149" i="20"/>
  <c r="N149" i="20"/>
  <c r="M149" i="20"/>
  <c r="L149" i="20"/>
  <c r="K149" i="20"/>
  <c r="J149" i="20"/>
  <c r="I149" i="20"/>
  <c r="D149" i="20"/>
  <c r="X148" i="20"/>
  <c r="W148" i="20"/>
  <c r="V148" i="20"/>
  <c r="U148" i="20"/>
  <c r="T148" i="20"/>
  <c r="S148" i="20"/>
  <c r="R148" i="20"/>
  <c r="H148" i="20"/>
  <c r="Q148" i="20"/>
  <c r="P148" i="20"/>
  <c r="O148" i="20"/>
  <c r="N148" i="20"/>
  <c r="M148" i="20"/>
  <c r="L148" i="20"/>
  <c r="K148" i="20"/>
  <c r="J148" i="20"/>
  <c r="I148" i="20"/>
  <c r="D148" i="20"/>
  <c r="X147" i="20"/>
  <c r="W147" i="20"/>
  <c r="V147" i="20"/>
  <c r="U147" i="20"/>
  <c r="T147" i="20"/>
  <c r="S147" i="20"/>
  <c r="R147" i="20"/>
  <c r="H147" i="20"/>
  <c r="Q147" i="20"/>
  <c r="P147" i="20"/>
  <c r="O147" i="20"/>
  <c r="N147" i="20"/>
  <c r="M147" i="20"/>
  <c r="L147" i="20"/>
  <c r="K147" i="20"/>
  <c r="J147" i="20"/>
  <c r="I147" i="20"/>
  <c r="D147" i="20"/>
  <c r="X146" i="20"/>
  <c r="W146" i="20"/>
  <c r="V146" i="20"/>
  <c r="U146" i="20"/>
  <c r="T146" i="20"/>
  <c r="S146" i="20"/>
  <c r="R146" i="20"/>
  <c r="H146" i="20"/>
  <c r="Q146" i="20"/>
  <c r="P146" i="20"/>
  <c r="O146" i="20"/>
  <c r="N146" i="20"/>
  <c r="M146" i="20"/>
  <c r="L146" i="20"/>
  <c r="K146" i="20"/>
  <c r="J146" i="20"/>
  <c r="I146" i="20"/>
  <c r="D146" i="20"/>
  <c r="X145" i="20"/>
  <c r="W145" i="20"/>
  <c r="V145" i="20"/>
  <c r="U145" i="20"/>
  <c r="T145" i="20"/>
  <c r="S145" i="20"/>
  <c r="R145" i="20"/>
  <c r="H145" i="20"/>
  <c r="Q145" i="20"/>
  <c r="P145" i="20"/>
  <c r="O145" i="20"/>
  <c r="N145" i="20"/>
  <c r="M145" i="20"/>
  <c r="L145" i="20"/>
  <c r="K145" i="20"/>
  <c r="J145" i="20"/>
  <c r="I145" i="20"/>
  <c r="D145" i="20"/>
  <c r="X144" i="20"/>
  <c r="W144" i="20"/>
  <c r="V144" i="20"/>
  <c r="U144" i="20"/>
  <c r="T144" i="20"/>
  <c r="S144" i="20"/>
  <c r="R144" i="20"/>
  <c r="H144" i="20"/>
  <c r="Q144" i="20"/>
  <c r="P144" i="20"/>
  <c r="O144" i="20"/>
  <c r="N144" i="20"/>
  <c r="M144" i="20"/>
  <c r="L144" i="20"/>
  <c r="K144" i="20"/>
  <c r="J144" i="20"/>
  <c r="I144" i="20"/>
  <c r="D144" i="20"/>
  <c r="X143" i="20"/>
  <c r="W143" i="20"/>
  <c r="V143" i="20"/>
  <c r="U143" i="20"/>
  <c r="T143" i="20"/>
  <c r="S143" i="20"/>
  <c r="R143" i="20"/>
  <c r="H143" i="20"/>
  <c r="Q143" i="20"/>
  <c r="P143" i="20"/>
  <c r="O143" i="20"/>
  <c r="N143" i="20"/>
  <c r="M143" i="20"/>
  <c r="L143" i="20"/>
  <c r="K143" i="20"/>
  <c r="J143" i="20"/>
  <c r="I143" i="20"/>
  <c r="D143" i="20"/>
  <c r="X142" i="20"/>
  <c r="W142" i="20"/>
  <c r="V142" i="20"/>
  <c r="U142" i="20"/>
  <c r="T142" i="20"/>
  <c r="S142" i="20"/>
  <c r="R142" i="20"/>
  <c r="H142" i="20"/>
  <c r="Q142" i="20"/>
  <c r="P142" i="20"/>
  <c r="O142" i="20"/>
  <c r="N142" i="20"/>
  <c r="M142" i="20"/>
  <c r="L142" i="20"/>
  <c r="K142" i="20"/>
  <c r="J142" i="20"/>
  <c r="I142" i="20"/>
  <c r="D142" i="20"/>
  <c r="X141" i="20"/>
  <c r="W141" i="20"/>
  <c r="V141" i="20"/>
  <c r="U141" i="20"/>
  <c r="T141" i="20"/>
  <c r="S141" i="20"/>
  <c r="R141" i="20"/>
  <c r="H141" i="20"/>
  <c r="Q141" i="20"/>
  <c r="P141" i="20"/>
  <c r="O141" i="20"/>
  <c r="N141" i="20"/>
  <c r="M141" i="20"/>
  <c r="L141" i="20"/>
  <c r="K141" i="20"/>
  <c r="J141" i="20"/>
  <c r="I141" i="20"/>
  <c r="D141" i="20"/>
  <c r="X140" i="20"/>
  <c r="W140" i="20"/>
  <c r="V140" i="20"/>
  <c r="U140" i="20"/>
  <c r="T140" i="20"/>
  <c r="S140" i="20"/>
  <c r="R140" i="20"/>
  <c r="H140" i="20"/>
  <c r="Q140" i="20"/>
  <c r="P140" i="20"/>
  <c r="O140" i="20"/>
  <c r="N140" i="20"/>
  <c r="M140" i="20"/>
  <c r="L140" i="20"/>
  <c r="K140" i="20"/>
  <c r="J140" i="20"/>
  <c r="I140" i="20"/>
  <c r="D140" i="20"/>
  <c r="X139" i="20"/>
  <c r="W139" i="20"/>
  <c r="V139" i="20"/>
  <c r="U139" i="20"/>
  <c r="T139" i="20"/>
  <c r="S139" i="20"/>
  <c r="R139" i="20"/>
  <c r="H139" i="20"/>
  <c r="Q139" i="20"/>
  <c r="P139" i="20"/>
  <c r="O139" i="20"/>
  <c r="N139" i="20"/>
  <c r="M139" i="20"/>
  <c r="L139" i="20"/>
  <c r="K139" i="20"/>
  <c r="J139" i="20"/>
  <c r="I139" i="20"/>
  <c r="D139" i="20"/>
  <c r="X138" i="20"/>
  <c r="W138" i="20"/>
  <c r="V138" i="20"/>
  <c r="U138" i="20"/>
  <c r="T138" i="20"/>
  <c r="S138" i="20"/>
  <c r="R138" i="20"/>
  <c r="H138" i="20"/>
  <c r="Q138" i="20"/>
  <c r="P138" i="20"/>
  <c r="O138" i="20"/>
  <c r="N138" i="20"/>
  <c r="M138" i="20"/>
  <c r="L138" i="20"/>
  <c r="K138" i="20"/>
  <c r="J138" i="20"/>
  <c r="I138" i="20"/>
  <c r="D138" i="20"/>
  <c r="X137" i="20"/>
  <c r="W137" i="20"/>
  <c r="V137" i="20"/>
  <c r="U137" i="20"/>
  <c r="T137" i="20"/>
  <c r="S137" i="20"/>
  <c r="R137" i="20"/>
  <c r="H137" i="20"/>
  <c r="Q137" i="20"/>
  <c r="P137" i="20"/>
  <c r="O137" i="20"/>
  <c r="N137" i="20"/>
  <c r="M137" i="20"/>
  <c r="L137" i="20"/>
  <c r="K137" i="20"/>
  <c r="J137" i="20"/>
  <c r="I137" i="20"/>
  <c r="D137" i="20"/>
  <c r="X136" i="20"/>
  <c r="W136" i="20"/>
  <c r="V136" i="20"/>
  <c r="U136" i="20"/>
  <c r="T136" i="20"/>
  <c r="S136" i="20"/>
  <c r="R136" i="20"/>
  <c r="H136" i="20"/>
  <c r="Q136" i="20"/>
  <c r="P136" i="20"/>
  <c r="O136" i="20"/>
  <c r="N136" i="20"/>
  <c r="M136" i="20"/>
  <c r="L136" i="20"/>
  <c r="K136" i="20"/>
  <c r="J136" i="20"/>
  <c r="I136" i="20"/>
  <c r="D136" i="20"/>
  <c r="X135" i="20"/>
  <c r="W135" i="20"/>
  <c r="V135" i="20"/>
  <c r="U135" i="20"/>
  <c r="T135" i="20"/>
  <c r="S135" i="20"/>
  <c r="R135" i="20"/>
  <c r="H135" i="20"/>
  <c r="Q135" i="20"/>
  <c r="P135" i="20"/>
  <c r="O135" i="20"/>
  <c r="N135" i="20"/>
  <c r="M135" i="20"/>
  <c r="L135" i="20"/>
  <c r="K135" i="20"/>
  <c r="J135" i="20"/>
  <c r="I135" i="20"/>
  <c r="D135" i="20"/>
  <c r="X134" i="20"/>
  <c r="W134" i="20"/>
  <c r="V134" i="20"/>
  <c r="U134" i="20"/>
  <c r="T134" i="20"/>
  <c r="S134" i="20"/>
  <c r="R134" i="20"/>
  <c r="H134" i="20"/>
  <c r="Q134" i="20"/>
  <c r="P134" i="20"/>
  <c r="O134" i="20"/>
  <c r="N134" i="20"/>
  <c r="M134" i="20"/>
  <c r="L134" i="20"/>
  <c r="K134" i="20"/>
  <c r="J134" i="20"/>
  <c r="I134" i="20"/>
  <c r="D134" i="20"/>
  <c r="X133" i="20"/>
  <c r="W133" i="20"/>
  <c r="V133" i="20"/>
  <c r="U133" i="20"/>
  <c r="T133" i="20"/>
  <c r="S133" i="20"/>
  <c r="R133" i="20"/>
  <c r="H133" i="20"/>
  <c r="Q133" i="20"/>
  <c r="P133" i="20"/>
  <c r="O133" i="20"/>
  <c r="N133" i="20"/>
  <c r="M133" i="20"/>
  <c r="L133" i="20"/>
  <c r="K133" i="20"/>
  <c r="J133" i="20"/>
  <c r="I133" i="20"/>
  <c r="D133" i="20"/>
  <c r="I131" i="20"/>
  <c r="X129" i="20"/>
  <c r="W129" i="20"/>
  <c r="V129" i="20"/>
  <c r="U129" i="20"/>
  <c r="T129" i="20"/>
  <c r="S129" i="20"/>
  <c r="R129" i="20"/>
  <c r="H129" i="20"/>
  <c r="Q129" i="20"/>
  <c r="P129" i="20"/>
  <c r="O129" i="20"/>
  <c r="N129" i="20"/>
  <c r="M129" i="20"/>
  <c r="L129" i="20"/>
  <c r="K129" i="20"/>
  <c r="J129" i="20"/>
  <c r="I129" i="20"/>
  <c r="D129" i="20"/>
  <c r="X128" i="20"/>
  <c r="W128" i="20"/>
  <c r="V128" i="20"/>
  <c r="U128" i="20"/>
  <c r="T128" i="20"/>
  <c r="S128" i="20"/>
  <c r="R128" i="20"/>
  <c r="H128" i="20"/>
  <c r="Q128" i="20"/>
  <c r="P128" i="20"/>
  <c r="O128" i="20"/>
  <c r="N128" i="20"/>
  <c r="M128" i="20"/>
  <c r="L128" i="20"/>
  <c r="K128" i="20"/>
  <c r="J128" i="20"/>
  <c r="I128" i="20"/>
  <c r="D128" i="20"/>
  <c r="X127" i="20"/>
  <c r="W127" i="20"/>
  <c r="V127" i="20"/>
  <c r="U127" i="20"/>
  <c r="T127" i="20"/>
  <c r="S127" i="20"/>
  <c r="R127" i="20"/>
  <c r="H127" i="20"/>
  <c r="Q127" i="20"/>
  <c r="P127" i="20"/>
  <c r="O127" i="20"/>
  <c r="N127" i="20"/>
  <c r="M127" i="20"/>
  <c r="L127" i="20"/>
  <c r="K127" i="20"/>
  <c r="J127" i="20"/>
  <c r="I127" i="20"/>
  <c r="D127" i="20"/>
  <c r="X126" i="20"/>
  <c r="W126" i="20"/>
  <c r="V126" i="20"/>
  <c r="U126" i="20"/>
  <c r="T126" i="20"/>
  <c r="S126" i="20"/>
  <c r="R126" i="20"/>
  <c r="H126" i="20"/>
  <c r="Q126" i="20"/>
  <c r="P126" i="20"/>
  <c r="O126" i="20"/>
  <c r="N126" i="20"/>
  <c r="M126" i="20"/>
  <c r="L126" i="20"/>
  <c r="K126" i="20"/>
  <c r="J126" i="20"/>
  <c r="I126" i="20"/>
  <c r="D126" i="20"/>
  <c r="X125" i="20"/>
  <c r="W125" i="20"/>
  <c r="V125" i="20"/>
  <c r="U125" i="20"/>
  <c r="T125" i="20"/>
  <c r="S125" i="20"/>
  <c r="R125" i="20"/>
  <c r="H125" i="20"/>
  <c r="Q125" i="20"/>
  <c r="P125" i="20"/>
  <c r="O125" i="20"/>
  <c r="N125" i="20"/>
  <c r="M125" i="20"/>
  <c r="L125" i="20"/>
  <c r="K125" i="20"/>
  <c r="J125" i="20"/>
  <c r="I125" i="20"/>
  <c r="D125" i="20"/>
  <c r="X124" i="20"/>
  <c r="W124" i="20"/>
  <c r="V124" i="20"/>
  <c r="U124" i="20"/>
  <c r="T124" i="20"/>
  <c r="S124" i="20"/>
  <c r="R124" i="20"/>
  <c r="H124" i="20"/>
  <c r="Q124" i="20"/>
  <c r="P124" i="20"/>
  <c r="O124" i="20"/>
  <c r="N124" i="20"/>
  <c r="M124" i="20"/>
  <c r="L124" i="20"/>
  <c r="K124" i="20"/>
  <c r="J124" i="20"/>
  <c r="I124" i="20"/>
  <c r="D124" i="20"/>
  <c r="X123" i="20"/>
  <c r="W123" i="20"/>
  <c r="V123" i="20"/>
  <c r="U123" i="20"/>
  <c r="T123" i="20"/>
  <c r="S123" i="20"/>
  <c r="R123" i="20"/>
  <c r="H123" i="20"/>
  <c r="Q123" i="20"/>
  <c r="P123" i="20"/>
  <c r="O123" i="20"/>
  <c r="N123" i="20"/>
  <c r="M123" i="20"/>
  <c r="L123" i="20"/>
  <c r="K123" i="20"/>
  <c r="J123" i="20"/>
  <c r="I123" i="20"/>
  <c r="D123" i="20"/>
  <c r="X122" i="20"/>
  <c r="W122" i="20"/>
  <c r="V122" i="20"/>
  <c r="U122" i="20"/>
  <c r="T122" i="20"/>
  <c r="S122" i="20"/>
  <c r="R122" i="20"/>
  <c r="H122" i="20"/>
  <c r="Q122" i="20"/>
  <c r="P122" i="20"/>
  <c r="O122" i="20"/>
  <c r="N122" i="20"/>
  <c r="M122" i="20"/>
  <c r="L122" i="20"/>
  <c r="K122" i="20"/>
  <c r="J122" i="20"/>
  <c r="I122" i="20"/>
  <c r="D122" i="20"/>
  <c r="X121" i="20"/>
  <c r="W121" i="20"/>
  <c r="V121" i="20"/>
  <c r="U121" i="20"/>
  <c r="T121" i="20"/>
  <c r="S121" i="20"/>
  <c r="R121" i="20"/>
  <c r="H121" i="20"/>
  <c r="Q121" i="20"/>
  <c r="P121" i="20"/>
  <c r="O121" i="20"/>
  <c r="N121" i="20"/>
  <c r="M121" i="20"/>
  <c r="L121" i="20"/>
  <c r="K121" i="20"/>
  <c r="J121" i="20"/>
  <c r="I121" i="20"/>
  <c r="D121" i="20"/>
  <c r="X120" i="20"/>
  <c r="W120" i="20"/>
  <c r="V120" i="20"/>
  <c r="U120" i="20"/>
  <c r="T120" i="20"/>
  <c r="S120" i="20"/>
  <c r="R120" i="20"/>
  <c r="H120" i="20"/>
  <c r="Q120" i="20"/>
  <c r="P120" i="20"/>
  <c r="O120" i="20"/>
  <c r="N120" i="20"/>
  <c r="M120" i="20"/>
  <c r="L120" i="20"/>
  <c r="K120" i="20"/>
  <c r="J120" i="20"/>
  <c r="I120" i="20"/>
  <c r="D120" i="20"/>
  <c r="X119" i="20"/>
  <c r="W119" i="20"/>
  <c r="V119" i="20"/>
  <c r="U119" i="20"/>
  <c r="T119" i="20"/>
  <c r="S119" i="20"/>
  <c r="R119" i="20"/>
  <c r="H119" i="20"/>
  <c r="Q119" i="20"/>
  <c r="P119" i="20"/>
  <c r="O119" i="20"/>
  <c r="N119" i="20"/>
  <c r="M119" i="20"/>
  <c r="L119" i="20"/>
  <c r="K119" i="20"/>
  <c r="J119" i="20"/>
  <c r="I119" i="20"/>
  <c r="D119" i="20"/>
  <c r="X118" i="20"/>
  <c r="W118" i="20"/>
  <c r="V118" i="20"/>
  <c r="U118" i="20"/>
  <c r="T118" i="20"/>
  <c r="S118" i="20"/>
  <c r="R118" i="20"/>
  <c r="H118" i="20"/>
  <c r="Q118" i="20"/>
  <c r="P118" i="20"/>
  <c r="O118" i="20"/>
  <c r="N118" i="20"/>
  <c r="M118" i="20"/>
  <c r="L118" i="20"/>
  <c r="K118" i="20"/>
  <c r="J118" i="20"/>
  <c r="I118" i="20"/>
  <c r="D118" i="20"/>
  <c r="X117" i="20"/>
  <c r="W117" i="20"/>
  <c r="V117" i="20"/>
  <c r="U117" i="20"/>
  <c r="T117" i="20"/>
  <c r="S117" i="20"/>
  <c r="R117" i="20"/>
  <c r="H117" i="20"/>
  <c r="Q117" i="20"/>
  <c r="P117" i="20"/>
  <c r="O117" i="20"/>
  <c r="N117" i="20"/>
  <c r="M117" i="20"/>
  <c r="L117" i="20"/>
  <c r="K117" i="20"/>
  <c r="J117" i="20"/>
  <c r="I117" i="20"/>
  <c r="D117" i="20"/>
  <c r="X116" i="20"/>
  <c r="W116" i="20"/>
  <c r="V116" i="20"/>
  <c r="U116" i="20"/>
  <c r="T116" i="20"/>
  <c r="S116" i="20"/>
  <c r="R116" i="20"/>
  <c r="H116" i="20"/>
  <c r="Q116" i="20"/>
  <c r="P116" i="20"/>
  <c r="O116" i="20"/>
  <c r="N116" i="20"/>
  <c r="M116" i="20"/>
  <c r="L116" i="20"/>
  <c r="K116" i="20"/>
  <c r="J116" i="20"/>
  <c r="I116" i="20"/>
  <c r="D116" i="20"/>
  <c r="X115" i="20"/>
  <c r="W115" i="20"/>
  <c r="V115" i="20"/>
  <c r="U115" i="20"/>
  <c r="T115" i="20"/>
  <c r="S115" i="20"/>
  <c r="R115" i="20"/>
  <c r="H115" i="20"/>
  <c r="Q115" i="20"/>
  <c r="P115" i="20"/>
  <c r="O115" i="20"/>
  <c r="N115" i="20"/>
  <c r="M115" i="20"/>
  <c r="L115" i="20"/>
  <c r="K115" i="20"/>
  <c r="J115" i="20"/>
  <c r="I115" i="20"/>
  <c r="D115" i="20"/>
  <c r="X114" i="20"/>
  <c r="W114" i="20"/>
  <c r="V114" i="20"/>
  <c r="U114" i="20"/>
  <c r="T114" i="20"/>
  <c r="S114" i="20"/>
  <c r="R114" i="20"/>
  <c r="H114" i="20"/>
  <c r="Q114" i="20"/>
  <c r="P114" i="20"/>
  <c r="O114" i="20"/>
  <c r="N114" i="20"/>
  <c r="M114" i="20"/>
  <c r="L114" i="20"/>
  <c r="K114" i="20"/>
  <c r="J114" i="20"/>
  <c r="I114" i="20"/>
  <c r="D114" i="20"/>
  <c r="X113" i="20"/>
  <c r="W113" i="20"/>
  <c r="V113" i="20"/>
  <c r="U113" i="20"/>
  <c r="T113" i="20"/>
  <c r="S113" i="20"/>
  <c r="R113" i="20"/>
  <c r="H113" i="20"/>
  <c r="Q113" i="20"/>
  <c r="P113" i="20"/>
  <c r="O113" i="20"/>
  <c r="N113" i="20"/>
  <c r="M113" i="20"/>
  <c r="L113" i="20"/>
  <c r="K113" i="20"/>
  <c r="J113" i="20"/>
  <c r="I113" i="20"/>
  <c r="D113" i="20"/>
  <c r="X112" i="20"/>
  <c r="W112" i="20"/>
  <c r="V112" i="20"/>
  <c r="U112" i="20"/>
  <c r="T112" i="20"/>
  <c r="S112" i="20"/>
  <c r="R112" i="20"/>
  <c r="H112" i="20"/>
  <c r="Q112" i="20"/>
  <c r="P112" i="20"/>
  <c r="O112" i="20"/>
  <c r="N112" i="20"/>
  <c r="M112" i="20"/>
  <c r="L112" i="20"/>
  <c r="K112" i="20"/>
  <c r="J112" i="20"/>
  <c r="I112" i="20"/>
  <c r="D112" i="20"/>
  <c r="X111" i="20"/>
  <c r="W111" i="20"/>
  <c r="V111" i="20"/>
  <c r="U111" i="20"/>
  <c r="T111" i="20"/>
  <c r="S111" i="20"/>
  <c r="R111" i="20"/>
  <c r="H111" i="20"/>
  <c r="Q111" i="20"/>
  <c r="P111" i="20"/>
  <c r="O111" i="20"/>
  <c r="N111" i="20"/>
  <c r="M111" i="20"/>
  <c r="L111" i="20"/>
  <c r="K111" i="20"/>
  <c r="J111" i="20"/>
  <c r="I111" i="20"/>
  <c r="D111" i="20"/>
  <c r="X110" i="20"/>
  <c r="W110" i="20"/>
  <c r="V110" i="20"/>
  <c r="U110" i="20"/>
  <c r="T110" i="20"/>
  <c r="S110" i="20"/>
  <c r="R110" i="20"/>
  <c r="H110" i="20"/>
  <c r="Q110" i="20"/>
  <c r="P110" i="20"/>
  <c r="O110" i="20"/>
  <c r="N110" i="20"/>
  <c r="M110" i="20"/>
  <c r="L110" i="20"/>
  <c r="K110" i="20"/>
  <c r="J110" i="20"/>
  <c r="I110" i="20"/>
  <c r="D110" i="20"/>
  <c r="X109" i="20"/>
  <c r="W109" i="20"/>
  <c r="V109" i="20"/>
  <c r="U109" i="20"/>
  <c r="T109" i="20"/>
  <c r="S109" i="20"/>
  <c r="R109" i="20"/>
  <c r="H109" i="20"/>
  <c r="Q109" i="20"/>
  <c r="P109" i="20"/>
  <c r="O109" i="20"/>
  <c r="N109" i="20"/>
  <c r="M109" i="20"/>
  <c r="L109" i="20"/>
  <c r="K109" i="20"/>
  <c r="J109" i="20"/>
  <c r="I109" i="20"/>
  <c r="D109" i="20"/>
  <c r="X108" i="20"/>
  <c r="W108" i="20"/>
  <c r="V108" i="20"/>
  <c r="U108" i="20"/>
  <c r="T108" i="20"/>
  <c r="S108" i="20"/>
  <c r="R108" i="20"/>
  <c r="H108" i="20"/>
  <c r="Q108" i="20"/>
  <c r="P108" i="20"/>
  <c r="O108" i="20"/>
  <c r="N108" i="20"/>
  <c r="M108" i="20"/>
  <c r="L108" i="20"/>
  <c r="K108" i="20"/>
  <c r="J108" i="20"/>
  <c r="I108" i="20"/>
  <c r="D108" i="20"/>
  <c r="X107" i="20"/>
  <c r="W107" i="20"/>
  <c r="V107" i="20"/>
  <c r="U107" i="20"/>
  <c r="T107" i="20"/>
  <c r="S107" i="20"/>
  <c r="R107" i="20"/>
  <c r="H107" i="20"/>
  <c r="Q107" i="20"/>
  <c r="P107" i="20"/>
  <c r="O107" i="20"/>
  <c r="N107" i="20"/>
  <c r="M107" i="20"/>
  <c r="L107" i="20"/>
  <c r="K107" i="20"/>
  <c r="J107" i="20"/>
  <c r="I107" i="20"/>
  <c r="D107" i="20"/>
  <c r="X106" i="20"/>
  <c r="W106" i="20"/>
  <c r="V106" i="20"/>
  <c r="U106" i="20"/>
  <c r="T106" i="20"/>
  <c r="S106" i="20"/>
  <c r="R106" i="20"/>
  <c r="H106" i="20"/>
  <c r="Q106" i="20"/>
  <c r="P106" i="20"/>
  <c r="O106" i="20"/>
  <c r="N106" i="20"/>
  <c r="M106" i="20"/>
  <c r="L106" i="20"/>
  <c r="K106" i="20"/>
  <c r="J106" i="20"/>
  <c r="I106" i="20"/>
  <c r="D106" i="20"/>
  <c r="X105" i="20"/>
  <c r="W105" i="20"/>
  <c r="V105" i="20"/>
  <c r="U105" i="20"/>
  <c r="T105" i="20"/>
  <c r="S105" i="20"/>
  <c r="R105" i="20"/>
  <c r="H105" i="20"/>
  <c r="Q105" i="20"/>
  <c r="P105" i="20"/>
  <c r="O105" i="20"/>
  <c r="N105" i="20"/>
  <c r="M105" i="20"/>
  <c r="L105" i="20"/>
  <c r="K105" i="20"/>
  <c r="J105" i="20"/>
  <c r="I105" i="20"/>
  <c r="D105" i="20"/>
  <c r="M103" i="20"/>
  <c r="L103" i="20"/>
  <c r="K103" i="20"/>
  <c r="J103" i="20"/>
  <c r="I103" i="20"/>
  <c r="X101" i="20"/>
  <c r="W101" i="20"/>
  <c r="V101" i="20"/>
  <c r="U101" i="20"/>
  <c r="T101" i="20"/>
  <c r="S101" i="20"/>
  <c r="R101" i="20"/>
  <c r="H101" i="20"/>
  <c r="Q101" i="20"/>
  <c r="P101" i="20"/>
  <c r="O101" i="20"/>
  <c r="N101" i="20"/>
  <c r="M101" i="20"/>
  <c r="L101" i="20"/>
  <c r="K101" i="20"/>
  <c r="J101" i="20"/>
  <c r="I101" i="20"/>
  <c r="D101" i="20"/>
  <c r="X100" i="20"/>
  <c r="W100" i="20"/>
  <c r="V100" i="20"/>
  <c r="U100" i="20"/>
  <c r="T100" i="20"/>
  <c r="S100" i="20"/>
  <c r="R100" i="20"/>
  <c r="H100" i="20"/>
  <c r="Q100" i="20"/>
  <c r="P100" i="20"/>
  <c r="O100" i="20"/>
  <c r="N100" i="20"/>
  <c r="M100" i="20"/>
  <c r="L100" i="20"/>
  <c r="K100" i="20"/>
  <c r="J100" i="20"/>
  <c r="I100" i="20"/>
  <c r="D100" i="20"/>
  <c r="X99" i="20"/>
  <c r="W99" i="20"/>
  <c r="V99" i="20"/>
  <c r="U99" i="20"/>
  <c r="T99" i="20"/>
  <c r="S99" i="20"/>
  <c r="R99" i="20"/>
  <c r="H99" i="20"/>
  <c r="Q99" i="20"/>
  <c r="P99" i="20"/>
  <c r="O99" i="20"/>
  <c r="N99" i="20"/>
  <c r="M99" i="20"/>
  <c r="L99" i="20"/>
  <c r="K99" i="20"/>
  <c r="J99" i="20"/>
  <c r="I99" i="20"/>
  <c r="D99" i="20"/>
  <c r="X98" i="20"/>
  <c r="W98" i="20"/>
  <c r="V98" i="20"/>
  <c r="U98" i="20"/>
  <c r="T98" i="20"/>
  <c r="S98" i="20"/>
  <c r="R98" i="20"/>
  <c r="H98" i="20"/>
  <c r="Q98" i="20"/>
  <c r="P98" i="20"/>
  <c r="O98" i="20"/>
  <c r="N98" i="20"/>
  <c r="M98" i="20"/>
  <c r="L98" i="20"/>
  <c r="K98" i="20"/>
  <c r="J98" i="20"/>
  <c r="I98" i="20"/>
  <c r="D98" i="20"/>
  <c r="X97" i="20"/>
  <c r="W97" i="20"/>
  <c r="V97" i="20"/>
  <c r="U97" i="20"/>
  <c r="T97" i="20"/>
  <c r="S97" i="20"/>
  <c r="R97" i="20"/>
  <c r="H97" i="20"/>
  <c r="Q97" i="20"/>
  <c r="P97" i="20"/>
  <c r="O97" i="20"/>
  <c r="N97" i="20"/>
  <c r="M97" i="20"/>
  <c r="L97" i="20"/>
  <c r="K97" i="20"/>
  <c r="J97" i="20"/>
  <c r="I97" i="20"/>
  <c r="D97" i="20"/>
  <c r="X96" i="20"/>
  <c r="W96" i="20"/>
  <c r="V96" i="20"/>
  <c r="U96" i="20"/>
  <c r="T96" i="20"/>
  <c r="S96" i="20"/>
  <c r="R96" i="20"/>
  <c r="H96" i="20"/>
  <c r="Q96" i="20"/>
  <c r="P96" i="20"/>
  <c r="O96" i="20"/>
  <c r="N96" i="20"/>
  <c r="M96" i="20"/>
  <c r="L96" i="20"/>
  <c r="K96" i="20"/>
  <c r="J96" i="20"/>
  <c r="I96" i="20"/>
  <c r="D96" i="20"/>
  <c r="X95" i="20"/>
  <c r="W95" i="20"/>
  <c r="V95" i="20"/>
  <c r="U95" i="20"/>
  <c r="T95" i="20"/>
  <c r="S95" i="20"/>
  <c r="R95" i="20"/>
  <c r="H95" i="20"/>
  <c r="Q95" i="20"/>
  <c r="P95" i="20"/>
  <c r="O95" i="20"/>
  <c r="N95" i="20"/>
  <c r="M95" i="20"/>
  <c r="L95" i="20"/>
  <c r="K95" i="20"/>
  <c r="J95" i="20"/>
  <c r="I95" i="20"/>
  <c r="D95" i="20"/>
  <c r="X94" i="20"/>
  <c r="W94" i="20"/>
  <c r="V94" i="20"/>
  <c r="U94" i="20"/>
  <c r="T94" i="20"/>
  <c r="S94" i="20"/>
  <c r="R94" i="20"/>
  <c r="H94" i="20"/>
  <c r="Q94" i="20"/>
  <c r="P94" i="20"/>
  <c r="O94" i="20"/>
  <c r="N94" i="20"/>
  <c r="M94" i="20"/>
  <c r="L94" i="20"/>
  <c r="K94" i="20"/>
  <c r="J94" i="20"/>
  <c r="I94" i="20"/>
  <c r="D94" i="20"/>
  <c r="X93" i="20"/>
  <c r="W93" i="20"/>
  <c r="V93" i="20"/>
  <c r="U93" i="20"/>
  <c r="T93" i="20"/>
  <c r="S93" i="20"/>
  <c r="R93" i="20"/>
  <c r="H93" i="20"/>
  <c r="Q93" i="20"/>
  <c r="P93" i="20"/>
  <c r="O93" i="20"/>
  <c r="N93" i="20"/>
  <c r="M93" i="20"/>
  <c r="L93" i="20"/>
  <c r="K93" i="20"/>
  <c r="J93" i="20"/>
  <c r="I93" i="20"/>
  <c r="D93" i="20"/>
  <c r="X92" i="20"/>
  <c r="W92" i="20"/>
  <c r="V92" i="20"/>
  <c r="U92" i="20"/>
  <c r="T92" i="20"/>
  <c r="S92" i="20"/>
  <c r="R92" i="20"/>
  <c r="H92" i="20"/>
  <c r="Q92" i="20"/>
  <c r="P92" i="20"/>
  <c r="O92" i="20"/>
  <c r="N92" i="20"/>
  <c r="M92" i="20"/>
  <c r="L92" i="20"/>
  <c r="K92" i="20"/>
  <c r="J92" i="20"/>
  <c r="I92" i="20"/>
  <c r="D92" i="20"/>
  <c r="X91" i="20"/>
  <c r="W91" i="20"/>
  <c r="V91" i="20"/>
  <c r="U91" i="20"/>
  <c r="T91" i="20"/>
  <c r="S91" i="20"/>
  <c r="R91" i="20"/>
  <c r="H91" i="20"/>
  <c r="Q91" i="20"/>
  <c r="P91" i="20"/>
  <c r="O91" i="20"/>
  <c r="N91" i="20"/>
  <c r="M91" i="20"/>
  <c r="L91" i="20"/>
  <c r="K91" i="20"/>
  <c r="J91" i="20"/>
  <c r="I91" i="20"/>
  <c r="D91" i="20"/>
  <c r="X90" i="20"/>
  <c r="W90" i="20"/>
  <c r="V90" i="20"/>
  <c r="U90" i="20"/>
  <c r="T90" i="20"/>
  <c r="S90" i="20"/>
  <c r="R90" i="20"/>
  <c r="H90" i="20"/>
  <c r="Q90" i="20"/>
  <c r="P90" i="20"/>
  <c r="O90" i="20"/>
  <c r="N90" i="20"/>
  <c r="M90" i="20"/>
  <c r="L90" i="20"/>
  <c r="K90" i="20"/>
  <c r="J90" i="20"/>
  <c r="I90" i="20"/>
  <c r="D90" i="20"/>
  <c r="X89" i="20"/>
  <c r="W89" i="20"/>
  <c r="V89" i="20"/>
  <c r="U89" i="20"/>
  <c r="T89" i="20"/>
  <c r="S89" i="20"/>
  <c r="R89" i="20"/>
  <c r="H89" i="20"/>
  <c r="Q89" i="20"/>
  <c r="P89" i="20"/>
  <c r="O89" i="20"/>
  <c r="N89" i="20"/>
  <c r="M89" i="20"/>
  <c r="L89" i="20"/>
  <c r="K89" i="20"/>
  <c r="J89" i="20"/>
  <c r="I89" i="20"/>
  <c r="D89" i="20"/>
  <c r="X88" i="20"/>
  <c r="W88" i="20"/>
  <c r="V88" i="20"/>
  <c r="U88" i="20"/>
  <c r="T88" i="20"/>
  <c r="S88" i="20"/>
  <c r="R88" i="20"/>
  <c r="H88" i="20"/>
  <c r="Q88" i="20"/>
  <c r="P88" i="20"/>
  <c r="O88" i="20"/>
  <c r="N88" i="20"/>
  <c r="M88" i="20"/>
  <c r="L88" i="20"/>
  <c r="K88" i="20"/>
  <c r="J88" i="20"/>
  <c r="I88" i="20"/>
  <c r="D88" i="20"/>
  <c r="X87" i="20"/>
  <c r="W87" i="20"/>
  <c r="V87" i="20"/>
  <c r="U87" i="20"/>
  <c r="T87" i="20"/>
  <c r="S87" i="20"/>
  <c r="R87" i="20"/>
  <c r="H87" i="20"/>
  <c r="Q87" i="20"/>
  <c r="P87" i="20"/>
  <c r="O87" i="20"/>
  <c r="N87" i="20"/>
  <c r="M87" i="20"/>
  <c r="L87" i="20"/>
  <c r="K87" i="20"/>
  <c r="J87" i="20"/>
  <c r="I87" i="20"/>
  <c r="D87" i="20"/>
  <c r="X86" i="20"/>
  <c r="W86" i="20"/>
  <c r="V86" i="20"/>
  <c r="U86" i="20"/>
  <c r="T86" i="20"/>
  <c r="S86" i="20"/>
  <c r="R86" i="20"/>
  <c r="H86" i="20"/>
  <c r="Q86" i="20"/>
  <c r="P86" i="20"/>
  <c r="O86" i="20"/>
  <c r="N86" i="20"/>
  <c r="M86" i="20"/>
  <c r="L86" i="20"/>
  <c r="K86" i="20"/>
  <c r="J86" i="20"/>
  <c r="I86" i="20"/>
  <c r="D86" i="20"/>
  <c r="X85" i="20"/>
  <c r="W85" i="20"/>
  <c r="V85" i="20"/>
  <c r="U85" i="20"/>
  <c r="T85" i="20"/>
  <c r="S85" i="20"/>
  <c r="R85" i="20"/>
  <c r="H85" i="20"/>
  <c r="Q85" i="20"/>
  <c r="P85" i="20"/>
  <c r="O85" i="20"/>
  <c r="N85" i="20"/>
  <c r="M85" i="20"/>
  <c r="L85" i="20"/>
  <c r="K85" i="20"/>
  <c r="J85" i="20"/>
  <c r="I85" i="20"/>
  <c r="D85" i="20"/>
  <c r="X84" i="20"/>
  <c r="W84" i="20"/>
  <c r="V84" i="20"/>
  <c r="U84" i="20"/>
  <c r="T84" i="20"/>
  <c r="S84" i="20"/>
  <c r="R84" i="20"/>
  <c r="H84" i="20"/>
  <c r="Q84" i="20"/>
  <c r="P84" i="20"/>
  <c r="O84" i="20"/>
  <c r="N84" i="20"/>
  <c r="M84" i="20"/>
  <c r="L84" i="20"/>
  <c r="K84" i="20"/>
  <c r="J84" i="20"/>
  <c r="I84" i="20"/>
  <c r="D84" i="20"/>
  <c r="X83" i="20"/>
  <c r="W83" i="20"/>
  <c r="V83" i="20"/>
  <c r="U83" i="20"/>
  <c r="T83" i="20"/>
  <c r="S83" i="20"/>
  <c r="R83" i="20"/>
  <c r="H83" i="20"/>
  <c r="Q83" i="20"/>
  <c r="P83" i="20"/>
  <c r="O83" i="20"/>
  <c r="N83" i="20"/>
  <c r="M83" i="20"/>
  <c r="L83" i="20"/>
  <c r="K83" i="20"/>
  <c r="J83" i="20"/>
  <c r="I83" i="20"/>
  <c r="D83" i="20"/>
  <c r="X82" i="20"/>
  <c r="W82" i="20"/>
  <c r="V82" i="20"/>
  <c r="U82" i="20"/>
  <c r="T82" i="20"/>
  <c r="S82" i="20"/>
  <c r="R82" i="20"/>
  <c r="H82" i="20"/>
  <c r="Q82" i="20"/>
  <c r="P82" i="20"/>
  <c r="O82" i="20"/>
  <c r="N82" i="20"/>
  <c r="M82" i="20"/>
  <c r="L82" i="20"/>
  <c r="K82" i="20"/>
  <c r="J82" i="20"/>
  <c r="I82" i="20"/>
  <c r="D82" i="20"/>
  <c r="X81" i="20"/>
  <c r="W81" i="20"/>
  <c r="V81" i="20"/>
  <c r="U81" i="20"/>
  <c r="T81" i="20"/>
  <c r="S81" i="20"/>
  <c r="R81" i="20"/>
  <c r="H81" i="20"/>
  <c r="Q81" i="20"/>
  <c r="P81" i="20"/>
  <c r="O81" i="20"/>
  <c r="N81" i="20"/>
  <c r="M81" i="20"/>
  <c r="L81" i="20"/>
  <c r="K81" i="20"/>
  <c r="J81" i="20"/>
  <c r="I81" i="20"/>
  <c r="D81" i="20"/>
  <c r="X80" i="20"/>
  <c r="W80" i="20"/>
  <c r="V80" i="20"/>
  <c r="U80" i="20"/>
  <c r="T80" i="20"/>
  <c r="S80" i="20"/>
  <c r="R80" i="20"/>
  <c r="H80" i="20"/>
  <c r="Q80" i="20"/>
  <c r="P80" i="20"/>
  <c r="O80" i="20"/>
  <c r="N80" i="20"/>
  <c r="M80" i="20"/>
  <c r="L80" i="20"/>
  <c r="K80" i="20"/>
  <c r="J80" i="20"/>
  <c r="I80" i="20"/>
  <c r="D80" i="20"/>
  <c r="X79" i="20"/>
  <c r="W79" i="20"/>
  <c r="V79" i="20"/>
  <c r="U79" i="20"/>
  <c r="T79" i="20"/>
  <c r="S79" i="20"/>
  <c r="R79" i="20"/>
  <c r="H79" i="20"/>
  <c r="Q79" i="20"/>
  <c r="P79" i="20"/>
  <c r="O79" i="20"/>
  <c r="N79" i="20"/>
  <c r="M79" i="20"/>
  <c r="L79" i="20"/>
  <c r="K79" i="20"/>
  <c r="J79" i="20"/>
  <c r="I79" i="20"/>
  <c r="D79" i="20"/>
  <c r="X78" i="20"/>
  <c r="W78" i="20"/>
  <c r="V78" i="20"/>
  <c r="U78" i="20"/>
  <c r="T78" i="20"/>
  <c r="S78" i="20"/>
  <c r="R78" i="20"/>
  <c r="H78" i="20"/>
  <c r="Q78" i="20"/>
  <c r="P78" i="20"/>
  <c r="O78" i="20"/>
  <c r="N78" i="20"/>
  <c r="M78" i="20"/>
  <c r="L78" i="20"/>
  <c r="K78" i="20"/>
  <c r="J78" i="20"/>
  <c r="I78" i="20"/>
  <c r="D78" i="20"/>
  <c r="X77" i="20"/>
  <c r="W77" i="20"/>
  <c r="V77" i="20"/>
  <c r="U77" i="20"/>
  <c r="T77" i="20"/>
  <c r="S77" i="20"/>
  <c r="R77" i="20"/>
  <c r="H77" i="20"/>
  <c r="Q77" i="20"/>
  <c r="P77" i="20"/>
  <c r="O77" i="20"/>
  <c r="N77" i="20"/>
  <c r="M77" i="20"/>
  <c r="L77" i="20"/>
  <c r="K77" i="20"/>
  <c r="J77" i="20"/>
  <c r="I77" i="20"/>
  <c r="D77" i="20"/>
  <c r="I75" i="20"/>
  <c r="X73" i="20"/>
  <c r="W73" i="20"/>
  <c r="V73" i="20"/>
  <c r="U73" i="20"/>
  <c r="T73" i="20"/>
  <c r="S73" i="20"/>
  <c r="R73" i="20"/>
  <c r="Q73" i="20"/>
  <c r="P73" i="20"/>
  <c r="O73" i="20"/>
  <c r="N73" i="20"/>
  <c r="M73" i="20"/>
  <c r="L73" i="20"/>
  <c r="K73" i="20"/>
  <c r="J73" i="20"/>
  <c r="I73" i="20"/>
  <c r="D73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D72" i="20"/>
  <c r="X71" i="20"/>
  <c r="W71" i="20"/>
  <c r="V71" i="20"/>
  <c r="U71" i="20"/>
  <c r="T71" i="20"/>
  <c r="S71" i="20"/>
  <c r="R71" i="20"/>
  <c r="Q71" i="20"/>
  <c r="P71" i="20"/>
  <c r="O71" i="20"/>
  <c r="N71" i="20"/>
  <c r="M71" i="20"/>
  <c r="L71" i="20"/>
  <c r="K71" i="20"/>
  <c r="J71" i="20"/>
  <c r="I71" i="20"/>
  <c r="D71" i="20"/>
  <c r="X70" i="20"/>
  <c r="W70" i="20"/>
  <c r="V70" i="20"/>
  <c r="U70" i="20"/>
  <c r="T70" i="20"/>
  <c r="S70" i="20"/>
  <c r="R70" i="20"/>
  <c r="Q70" i="20"/>
  <c r="P70" i="20"/>
  <c r="O70" i="20"/>
  <c r="N70" i="20"/>
  <c r="M70" i="20"/>
  <c r="L70" i="20"/>
  <c r="K70" i="20"/>
  <c r="J70" i="20"/>
  <c r="I70" i="20"/>
  <c r="D70" i="20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I69" i="20"/>
  <c r="D69" i="20"/>
  <c r="X68" i="20"/>
  <c r="W68" i="20"/>
  <c r="V68" i="20"/>
  <c r="U68" i="20"/>
  <c r="T68" i="20"/>
  <c r="S68" i="20"/>
  <c r="R68" i="20"/>
  <c r="Q68" i="20"/>
  <c r="P68" i="20"/>
  <c r="O68" i="20"/>
  <c r="N68" i="20"/>
  <c r="M68" i="20"/>
  <c r="L68" i="20"/>
  <c r="K68" i="20"/>
  <c r="J68" i="20"/>
  <c r="I68" i="20"/>
  <c r="D68" i="20"/>
  <c r="X67" i="20"/>
  <c r="W67" i="20"/>
  <c r="V67" i="20"/>
  <c r="U67" i="20"/>
  <c r="T67" i="20"/>
  <c r="S67" i="20"/>
  <c r="R67" i="20"/>
  <c r="Q67" i="20"/>
  <c r="P67" i="20"/>
  <c r="O67" i="20"/>
  <c r="N67" i="20"/>
  <c r="M67" i="20"/>
  <c r="L67" i="20"/>
  <c r="K67" i="20"/>
  <c r="J67" i="20"/>
  <c r="I67" i="20"/>
  <c r="D67" i="20"/>
  <c r="X66" i="20"/>
  <c r="W66" i="20"/>
  <c r="V66" i="20"/>
  <c r="U66" i="20"/>
  <c r="T66" i="20"/>
  <c r="S66" i="20"/>
  <c r="R66" i="20"/>
  <c r="Q66" i="20"/>
  <c r="P66" i="20"/>
  <c r="O66" i="20"/>
  <c r="N66" i="20"/>
  <c r="M66" i="20"/>
  <c r="L66" i="20"/>
  <c r="K66" i="20"/>
  <c r="J66" i="20"/>
  <c r="I66" i="20"/>
  <c r="D66" i="20"/>
  <c r="X65" i="20"/>
  <c r="W65" i="20"/>
  <c r="V65" i="20"/>
  <c r="U65" i="20"/>
  <c r="T65" i="20"/>
  <c r="S65" i="20"/>
  <c r="R65" i="20"/>
  <c r="Q65" i="20"/>
  <c r="P65" i="20"/>
  <c r="O65" i="20"/>
  <c r="N65" i="20"/>
  <c r="M65" i="20"/>
  <c r="L65" i="20"/>
  <c r="K65" i="20"/>
  <c r="J65" i="20"/>
  <c r="I65" i="20"/>
  <c r="D65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I64" i="20"/>
  <c r="D64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D63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D62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D61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D60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D59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D58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D57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D56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D55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D54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D53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D52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D51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D50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D49" i="20"/>
  <c r="J47" i="20"/>
  <c r="I47" i="20"/>
  <c r="G26" i="20"/>
  <c r="B26" i="20"/>
  <c r="A26" i="20"/>
  <c r="G25" i="20"/>
  <c r="B25" i="20"/>
  <c r="A25" i="20"/>
  <c r="G24" i="20"/>
  <c r="B24" i="20"/>
  <c r="A24" i="20"/>
  <c r="G23" i="20"/>
  <c r="B23" i="20"/>
  <c r="A23" i="20"/>
  <c r="G22" i="20"/>
  <c r="B22" i="20"/>
  <c r="A22" i="20"/>
  <c r="G21" i="20"/>
  <c r="B21" i="20"/>
  <c r="A21" i="20"/>
  <c r="G20" i="20"/>
  <c r="B20" i="20"/>
  <c r="A20" i="20"/>
  <c r="G19" i="20"/>
  <c r="B19" i="20"/>
  <c r="A19" i="20"/>
  <c r="G18" i="20"/>
  <c r="B18" i="20"/>
  <c r="A18" i="20"/>
  <c r="G17" i="20"/>
  <c r="B17" i="20"/>
  <c r="A17" i="20"/>
  <c r="G16" i="20"/>
  <c r="B16" i="20"/>
  <c r="A16" i="20"/>
  <c r="G15" i="20"/>
  <c r="B15" i="20"/>
  <c r="A15" i="20"/>
  <c r="G14" i="20"/>
  <c r="B14" i="20"/>
  <c r="A14" i="20"/>
  <c r="G13" i="20"/>
  <c r="B13" i="20"/>
  <c r="A13" i="20"/>
  <c r="G12" i="20"/>
  <c r="B12" i="20"/>
  <c r="A12" i="20"/>
  <c r="G11" i="20"/>
  <c r="B11" i="20"/>
  <c r="A11" i="20"/>
  <c r="G10" i="20"/>
  <c r="B10" i="20"/>
  <c r="A10" i="20"/>
  <c r="G9" i="20"/>
  <c r="B9" i="20"/>
  <c r="A9" i="20"/>
  <c r="G8" i="20"/>
  <c r="B8" i="20"/>
  <c r="A8" i="20"/>
  <c r="G7" i="20"/>
  <c r="B7" i="20"/>
  <c r="A7" i="20"/>
  <c r="G6" i="20"/>
  <c r="B6" i="20"/>
  <c r="A6" i="20"/>
  <c r="G5" i="20"/>
  <c r="B5" i="20"/>
  <c r="A5" i="20"/>
  <c r="G4" i="20"/>
  <c r="B4" i="20"/>
  <c r="A4" i="20"/>
  <c r="G3" i="20"/>
  <c r="B3" i="20"/>
  <c r="A3" i="20"/>
  <c r="G2" i="20"/>
  <c r="B2" i="20"/>
  <c r="A2" i="20"/>
  <c r="X213" i="19"/>
  <c r="W213" i="19"/>
  <c r="V213" i="19"/>
  <c r="U213" i="19"/>
  <c r="T213" i="19"/>
  <c r="S213" i="19"/>
  <c r="R213" i="19"/>
  <c r="P213" i="19"/>
  <c r="O213" i="19"/>
  <c r="N213" i="19"/>
  <c r="M213" i="19"/>
  <c r="L213" i="19"/>
  <c r="K213" i="19"/>
  <c r="J213" i="19"/>
  <c r="I213" i="19"/>
  <c r="D213" i="19"/>
  <c r="X212" i="19"/>
  <c r="W212" i="19"/>
  <c r="V212" i="19"/>
  <c r="U212" i="19"/>
  <c r="T212" i="19"/>
  <c r="S212" i="19"/>
  <c r="R212" i="19"/>
  <c r="P212" i="19"/>
  <c r="O212" i="19"/>
  <c r="N212" i="19"/>
  <c r="M212" i="19"/>
  <c r="L212" i="19"/>
  <c r="K212" i="19"/>
  <c r="J212" i="19"/>
  <c r="I212" i="19"/>
  <c r="D212" i="19"/>
  <c r="X211" i="19"/>
  <c r="W211" i="19"/>
  <c r="V211" i="19"/>
  <c r="U211" i="19"/>
  <c r="T211" i="19"/>
  <c r="S211" i="19"/>
  <c r="R211" i="19"/>
  <c r="P211" i="19"/>
  <c r="O211" i="19"/>
  <c r="N211" i="19"/>
  <c r="M211" i="19"/>
  <c r="L211" i="19"/>
  <c r="K211" i="19"/>
  <c r="J211" i="19"/>
  <c r="I211" i="19"/>
  <c r="D211" i="19"/>
  <c r="X210" i="19"/>
  <c r="W210" i="19"/>
  <c r="V210" i="19"/>
  <c r="U210" i="19"/>
  <c r="T210" i="19"/>
  <c r="S210" i="19"/>
  <c r="R210" i="19"/>
  <c r="P210" i="19"/>
  <c r="O210" i="19"/>
  <c r="N210" i="19"/>
  <c r="M210" i="19"/>
  <c r="L210" i="19"/>
  <c r="K210" i="19"/>
  <c r="J210" i="19"/>
  <c r="I210" i="19"/>
  <c r="D210" i="19"/>
  <c r="X209" i="19"/>
  <c r="W209" i="19"/>
  <c r="V209" i="19"/>
  <c r="U209" i="19"/>
  <c r="T209" i="19"/>
  <c r="S209" i="19"/>
  <c r="R209" i="19"/>
  <c r="P209" i="19"/>
  <c r="O209" i="19"/>
  <c r="N209" i="19"/>
  <c r="M209" i="19"/>
  <c r="L209" i="19"/>
  <c r="K209" i="19"/>
  <c r="J209" i="19"/>
  <c r="I209" i="19"/>
  <c r="D209" i="19"/>
  <c r="X208" i="19"/>
  <c r="W208" i="19"/>
  <c r="V208" i="19"/>
  <c r="U208" i="19"/>
  <c r="T208" i="19"/>
  <c r="S208" i="19"/>
  <c r="R208" i="19"/>
  <c r="P208" i="19"/>
  <c r="O208" i="19"/>
  <c r="N208" i="19"/>
  <c r="M208" i="19"/>
  <c r="L208" i="19"/>
  <c r="K208" i="19"/>
  <c r="J208" i="19"/>
  <c r="I208" i="19"/>
  <c r="D208" i="19"/>
  <c r="X207" i="19"/>
  <c r="W207" i="19"/>
  <c r="V207" i="19"/>
  <c r="U207" i="19"/>
  <c r="T207" i="19"/>
  <c r="S207" i="19"/>
  <c r="R207" i="19"/>
  <c r="P207" i="19"/>
  <c r="O207" i="19"/>
  <c r="N207" i="19"/>
  <c r="M207" i="19"/>
  <c r="L207" i="19"/>
  <c r="K207" i="19"/>
  <c r="J207" i="19"/>
  <c r="I207" i="19"/>
  <c r="D207" i="19"/>
  <c r="X206" i="19"/>
  <c r="W206" i="19"/>
  <c r="V206" i="19"/>
  <c r="U206" i="19"/>
  <c r="T206" i="19"/>
  <c r="S206" i="19"/>
  <c r="R206" i="19"/>
  <c r="P206" i="19"/>
  <c r="O206" i="19"/>
  <c r="N206" i="19"/>
  <c r="M206" i="19"/>
  <c r="L206" i="19"/>
  <c r="K206" i="19"/>
  <c r="J206" i="19"/>
  <c r="I206" i="19"/>
  <c r="D206" i="19"/>
  <c r="X205" i="19"/>
  <c r="W205" i="19"/>
  <c r="V205" i="19"/>
  <c r="U205" i="19"/>
  <c r="T205" i="19"/>
  <c r="S205" i="19"/>
  <c r="R205" i="19"/>
  <c r="P205" i="19"/>
  <c r="O205" i="19"/>
  <c r="N205" i="19"/>
  <c r="M205" i="19"/>
  <c r="L205" i="19"/>
  <c r="K205" i="19"/>
  <c r="J205" i="19"/>
  <c r="I205" i="19"/>
  <c r="D205" i="19"/>
  <c r="X204" i="19"/>
  <c r="W204" i="19"/>
  <c r="V204" i="19"/>
  <c r="U204" i="19"/>
  <c r="T204" i="19"/>
  <c r="S204" i="19"/>
  <c r="R204" i="19"/>
  <c r="P204" i="19"/>
  <c r="O204" i="19"/>
  <c r="N204" i="19"/>
  <c r="M204" i="19"/>
  <c r="L204" i="19"/>
  <c r="K204" i="19"/>
  <c r="J204" i="19"/>
  <c r="I204" i="19"/>
  <c r="D204" i="19"/>
  <c r="X203" i="19"/>
  <c r="W203" i="19"/>
  <c r="V203" i="19"/>
  <c r="U203" i="19"/>
  <c r="T203" i="19"/>
  <c r="S203" i="19"/>
  <c r="R203" i="19"/>
  <c r="P203" i="19"/>
  <c r="O203" i="19"/>
  <c r="N203" i="19"/>
  <c r="M203" i="19"/>
  <c r="L203" i="19"/>
  <c r="K203" i="19"/>
  <c r="J203" i="19"/>
  <c r="I203" i="19"/>
  <c r="D203" i="19"/>
  <c r="X202" i="19"/>
  <c r="W202" i="19"/>
  <c r="V202" i="19"/>
  <c r="U202" i="19"/>
  <c r="T202" i="19"/>
  <c r="S202" i="19"/>
  <c r="R202" i="19"/>
  <c r="P202" i="19"/>
  <c r="O202" i="19"/>
  <c r="N202" i="19"/>
  <c r="M202" i="19"/>
  <c r="L202" i="19"/>
  <c r="K202" i="19"/>
  <c r="J202" i="19"/>
  <c r="I202" i="19"/>
  <c r="D202" i="19"/>
  <c r="X201" i="19"/>
  <c r="W201" i="19"/>
  <c r="V201" i="19"/>
  <c r="U201" i="19"/>
  <c r="T201" i="19"/>
  <c r="S201" i="19"/>
  <c r="R201" i="19"/>
  <c r="P201" i="19"/>
  <c r="O201" i="19"/>
  <c r="N201" i="19"/>
  <c r="M201" i="19"/>
  <c r="L201" i="19"/>
  <c r="K201" i="19"/>
  <c r="J201" i="19"/>
  <c r="I201" i="19"/>
  <c r="D201" i="19"/>
  <c r="X200" i="19"/>
  <c r="W200" i="19"/>
  <c r="V200" i="19"/>
  <c r="U200" i="19"/>
  <c r="T200" i="19"/>
  <c r="S200" i="19"/>
  <c r="R200" i="19"/>
  <c r="P200" i="19"/>
  <c r="O200" i="19"/>
  <c r="N200" i="19"/>
  <c r="M200" i="19"/>
  <c r="L200" i="19"/>
  <c r="K200" i="19"/>
  <c r="J200" i="19"/>
  <c r="I200" i="19"/>
  <c r="D200" i="19"/>
  <c r="X199" i="19"/>
  <c r="W199" i="19"/>
  <c r="V199" i="19"/>
  <c r="U199" i="19"/>
  <c r="T199" i="19"/>
  <c r="S199" i="19"/>
  <c r="R199" i="19"/>
  <c r="P199" i="19"/>
  <c r="O199" i="19"/>
  <c r="N199" i="19"/>
  <c r="M199" i="19"/>
  <c r="L199" i="19"/>
  <c r="K199" i="19"/>
  <c r="J199" i="19"/>
  <c r="I199" i="19"/>
  <c r="D199" i="19"/>
  <c r="X198" i="19"/>
  <c r="W198" i="19"/>
  <c r="V198" i="19"/>
  <c r="U198" i="19"/>
  <c r="T198" i="19"/>
  <c r="S198" i="19"/>
  <c r="R198" i="19"/>
  <c r="P198" i="19"/>
  <c r="O198" i="19"/>
  <c r="N198" i="19"/>
  <c r="M198" i="19"/>
  <c r="L198" i="19"/>
  <c r="K198" i="19"/>
  <c r="J198" i="19"/>
  <c r="I198" i="19"/>
  <c r="D198" i="19"/>
  <c r="X197" i="19"/>
  <c r="W197" i="19"/>
  <c r="V197" i="19"/>
  <c r="U197" i="19"/>
  <c r="T197" i="19"/>
  <c r="S197" i="19"/>
  <c r="R197" i="19"/>
  <c r="P197" i="19"/>
  <c r="O197" i="19"/>
  <c r="N197" i="19"/>
  <c r="M197" i="19"/>
  <c r="L197" i="19"/>
  <c r="K197" i="19"/>
  <c r="J197" i="19"/>
  <c r="I197" i="19"/>
  <c r="D197" i="19"/>
  <c r="X196" i="19"/>
  <c r="W196" i="19"/>
  <c r="V196" i="19"/>
  <c r="U196" i="19"/>
  <c r="T196" i="19"/>
  <c r="S196" i="19"/>
  <c r="R196" i="19"/>
  <c r="P196" i="19"/>
  <c r="O196" i="19"/>
  <c r="N196" i="19"/>
  <c r="M196" i="19"/>
  <c r="L196" i="19"/>
  <c r="K196" i="19"/>
  <c r="J196" i="19"/>
  <c r="I196" i="19"/>
  <c r="D196" i="19"/>
  <c r="X195" i="19"/>
  <c r="W195" i="19"/>
  <c r="V195" i="19"/>
  <c r="U195" i="19"/>
  <c r="T195" i="19"/>
  <c r="S195" i="19"/>
  <c r="R195" i="19"/>
  <c r="P195" i="19"/>
  <c r="O195" i="19"/>
  <c r="N195" i="19"/>
  <c r="M195" i="19"/>
  <c r="L195" i="19"/>
  <c r="K195" i="19"/>
  <c r="J195" i="19"/>
  <c r="I195" i="19"/>
  <c r="D195" i="19"/>
  <c r="X194" i="19"/>
  <c r="W194" i="19"/>
  <c r="V194" i="19"/>
  <c r="U194" i="19"/>
  <c r="T194" i="19"/>
  <c r="S194" i="19"/>
  <c r="R194" i="19"/>
  <c r="P194" i="19"/>
  <c r="O194" i="19"/>
  <c r="N194" i="19"/>
  <c r="M194" i="19"/>
  <c r="L194" i="19"/>
  <c r="K194" i="19"/>
  <c r="J194" i="19"/>
  <c r="I194" i="19"/>
  <c r="D194" i="19"/>
  <c r="X193" i="19"/>
  <c r="W193" i="19"/>
  <c r="V193" i="19"/>
  <c r="U193" i="19"/>
  <c r="T193" i="19"/>
  <c r="S193" i="19"/>
  <c r="R193" i="19"/>
  <c r="P193" i="19"/>
  <c r="O193" i="19"/>
  <c r="N193" i="19"/>
  <c r="M193" i="19"/>
  <c r="L193" i="19"/>
  <c r="K193" i="19"/>
  <c r="J193" i="19"/>
  <c r="I193" i="19"/>
  <c r="D193" i="19"/>
  <c r="X192" i="19"/>
  <c r="W192" i="19"/>
  <c r="V192" i="19"/>
  <c r="U192" i="19"/>
  <c r="T192" i="19"/>
  <c r="S192" i="19"/>
  <c r="R192" i="19"/>
  <c r="P192" i="19"/>
  <c r="O192" i="19"/>
  <c r="N192" i="19"/>
  <c r="M192" i="19"/>
  <c r="L192" i="19"/>
  <c r="K192" i="19"/>
  <c r="J192" i="19"/>
  <c r="I192" i="19"/>
  <c r="D192" i="19"/>
  <c r="X191" i="19"/>
  <c r="W191" i="19"/>
  <c r="V191" i="19"/>
  <c r="U191" i="19"/>
  <c r="T191" i="19"/>
  <c r="S191" i="19"/>
  <c r="R191" i="19"/>
  <c r="P191" i="19"/>
  <c r="O191" i="19"/>
  <c r="N191" i="19"/>
  <c r="M191" i="19"/>
  <c r="L191" i="19"/>
  <c r="K191" i="19"/>
  <c r="J191" i="19"/>
  <c r="I191" i="19"/>
  <c r="D191" i="19"/>
  <c r="X190" i="19"/>
  <c r="W190" i="19"/>
  <c r="V190" i="19"/>
  <c r="U190" i="19"/>
  <c r="T190" i="19"/>
  <c r="S190" i="19"/>
  <c r="R190" i="19"/>
  <c r="P190" i="19"/>
  <c r="O190" i="19"/>
  <c r="N190" i="19"/>
  <c r="M190" i="19"/>
  <c r="L190" i="19"/>
  <c r="K190" i="19"/>
  <c r="J190" i="19"/>
  <c r="I190" i="19"/>
  <c r="D190" i="19"/>
  <c r="X189" i="19"/>
  <c r="W189" i="19"/>
  <c r="V189" i="19"/>
  <c r="U189" i="19"/>
  <c r="T189" i="19"/>
  <c r="S189" i="19"/>
  <c r="R189" i="19"/>
  <c r="P189" i="19"/>
  <c r="O189" i="19"/>
  <c r="N189" i="19"/>
  <c r="M189" i="19"/>
  <c r="L189" i="19"/>
  <c r="K189" i="19"/>
  <c r="J189" i="19"/>
  <c r="I189" i="19"/>
  <c r="D189" i="19"/>
  <c r="I187" i="19"/>
  <c r="X185" i="19"/>
  <c r="W185" i="19"/>
  <c r="V185" i="19"/>
  <c r="U185" i="19"/>
  <c r="T185" i="19"/>
  <c r="S185" i="19"/>
  <c r="R185" i="19"/>
  <c r="H185" i="19"/>
  <c r="Q185" i="19"/>
  <c r="P185" i="19"/>
  <c r="O185" i="19"/>
  <c r="N185" i="19"/>
  <c r="M185" i="19"/>
  <c r="L185" i="19"/>
  <c r="K185" i="19"/>
  <c r="J185" i="19"/>
  <c r="I185" i="19"/>
  <c r="D185" i="19"/>
  <c r="X184" i="19"/>
  <c r="W184" i="19"/>
  <c r="V184" i="19"/>
  <c r="U184" i="19"/>
  <c r="T184" i="19"/>
  <c r="S184" i="19"/>
  <c r="R184" i="19"/>
  <c r="H184" i="19"/>
  <c r="Q184" i="19"/>
  <c r="P184" i="19"/>
  <c r="O184" i="19"/>
  <c r="N184" i="19"/>
  <c r="M184" i="19"/>
  <c r="L184" i="19"/>
  <c r="K184" i="19"/>
  <c r="J184" i="19"/>
  <c r="I184" i="19"/>
  <c r="D184" i="19"/>
  <c r="X183" i="19"/>
  <c r="W183" i="19"/>
  <c r="V183" i="19"/>
  <c r="U183" i="19"/>
  <c r="T183" i="19"/>
  <c r="S183" i="19"/>
  <c r="R183" i="19"/>
  <c r="H183" i="19"/>
  <c r="Q183" i="19"/>
  <c r="P183" i="19"/>
  <c r="O183" i="19"/>
  <c r="N183" i="19"/>
  <c r="M183" i="19"/>
  <c r="L183" i="19"/>
  <c r="K183" i="19"/>
  <c r="J183" i="19"/>
  <c r="I183" i="19"/>
  <c r="D183" i="19"/>
  <c r="X182" i="19"/>
  <c r="W182" i="19"/>
  <c r="V182" i="19"/>
  <c r="U182" i="19"/>
  <c r="T182" i="19"/>
  <c r="S182" i="19"/>
  <c r="R182" i="19"/>
  <c r="H182" i="19"/>
  <c r="Q182" i="19"/>
  <c r="P182" i="19"/>
  <c r="O182" i="19"/>
  <c r="N182" i="19"/>
  <c r="M182" i="19"/>
  <c r="L182" i="19"/>
  <c r="K182" i="19"/>
  <c r="J182" i="19"/>
  <c r="I182" i="19"/>
  <c r="D182" i="19"/>
  <c r="X181" i="19"/>
  <c r="W181" i="19"/>
  <c r="V181" i="19"/>
  <c r="U181" i="19"/>
  <c r="T181" i="19"/>
  <c r="S181" i="19"/>
  <c r="R181" i="19"/>
  <c r="H181" i="19"/>
  <c r="Q181" i="19"/>
  <c r="P181" i="19"/>
  <c r="O181" i="19"/>
  <c r="N181" i="19"/>
  <c r="M181" i="19"/>
  <c r="L181" i="19"/>
  <c r="K181" i="19"/>
  <c r="J181" i="19"/>
  <c r="I181" i="19"/>
  <c r="D181" i="19"/>
  <c r="X180" i="19"/>
  <c r="W180" i="19"/>
  <c r="V180" i="19"/>
  <c r="U180" i="19"/>
  <c r="T180" i="19"/>
  <c r="S180" i="19"/>
  <c r="R180" i="19"/>
  <c r="H180" i="19"/>
  <c r="Q180" i="19"/>
  <c r="P180" i="19"/>
  <c r="O180" i="19"/>
  <c r="N180" i="19"/>
  <c r="M180" i="19"/>
  <c r="L180" i="19"/>
  <c r="K180" i="19"/>
  <c r="J180" i="19"/>
  <c r="I180" i="19"/>
  <c r="D180" i="19"/>
  <c r="X179" i="19"/>
  <c r="W179" i="19"/>
  <c r="V179" i="19"/>
  <c r="U179" i="19"/>
  <c r="T179" i="19"/>
  <c r="S179" i="19"/>
  <c r="R179" i="19"/>
  <c r="H179" i="19"/>
  <c r="Q179" i="19"/>
  <c r="P179" i="19"/>
  <c r="O179" i="19"/>
  <c r="N179" i="19"/>
  <c r="M179" i="19"/>
  <c r="L179" i="19"/>
  <c r="K179" i="19"/>
  <c r="J179" i="19"/>
  <c r="I179" i="19"/>
  <c r="D179" i="19"/>
  <c r="X178" i="19"/>
  <c r="W178" i="19"/>
  <c r="V178" i="19"/>
  <c r="U178" i="19"/>
  <c r="T178" i="19"/>
  <c r="S178" i="19"/>
  <c r="R178" i="19"/>
  <c r="H178" i="19"/>
  <c r="Q178" i="19"/>
  <c r="P178" i="19"/>
  <c r="O178" i="19"/>
  <c r="N178" i="19"/>
  <c r="M178" i="19"/>
  <c r="L178" i="19"/>
  <c r="K178" i="19"/>
  <c r="J178" i="19"/>
  <c r="I178" i="19"/>
  <c r="D178" i="19"/>
  <c r="X177" i="19"/>
  <c r="W177" i="19"/>
  <c r="V177" i="19"/>
  <c r="U177" i="19"/>
  <c r="T177" i="19"/>
  <c r="S177" i="19"/>
  <c r="R177" i="19"/>
  <c r="H177" i="19"/>
  <c r="Q177" i="19"/>
  <c r="P177" i="19"/>
  <c r="O177" i="19"/>
  <c r="N177" i="19"/>
  <c r="M177" i="19"/>
  <c r="L177" i="19"/>
  <c r="K177" i="19"/>
  <c r="J177" i="19"/>
  <c r="I177" i="19"/>
  <c r="D177" i="19"/>
  <c r="X176" i="19"/>
  <c r="W176" i="19"/>
  <c r="V176" i="19"/>
  <c r="U176" i="19"/>
  <c r="T176" i="19"/>
  <c r="S176" i="19"/>
  <c r="R176" i="19"/>
  <c r="H176" i="19"/>
  <c r="Q176" i="19"/>
  <c r="P176" i="19"/>
  <c r="O176" i="19"/>
  <c r="N176" i="19"/>
  <c r="M176" i="19"/>
  <c r="L176" i="19"/>
  <c r="K176" i="19"/>
  <c r="J176" i="19"/>
  <c r="I176" i="19"/>
  <c r="D176" i="19"/>
  <c r="X175" i="19"/>
  <c r="W175" i="19"/>
  <c r="V175" i="19"/>
  <c r="U175" i="19"/>
  <c r="T175" i="19"/>
  <c r="S175" i="19"/>
  <c r="R175" i="19"/>
  <c r="H175" i="19"/>
  <c r="Q175" i="19"/>
  <c r="P175" i="19"/>
  <c r="O175" i="19"/>
  <c r="N175" i="19"/>
  <c r="M175" i="19"/>
  <c r="L175" i="19"/>
  <c r="K175" i="19"/>
  <c r="J175" i="19"/>
  <c r="I175" i="19"/>
  <c r="D175" i="19"/>
  <c r="X174" i="19"/>
  <c r="W174" i="19"/>
  <c r="V174" i="19"/>
  <c r="U174" i="19"/>
  <c r="T174" i="19"/>
  <c r="S174" i="19"/>
  <c r="R174" i="19"/>
  <c r="H174" i="19"/>
  <c r="Q174" i="19"/>
  <c r="P174" i="19"/>
  <c r="O174" i="19"/>
  <c r="N174" i="19"/>
  <c r="M174" i="19"/>
  <c r="L174" i="19"/>
  <c r="K174" i="19"/>
  <c r="J174" i="19"/>
  <c r="I174" i="19"/>
  <c r="D174" i="19"/>
  <c r="X173" i="19"/>
  <c r="W173" i="19"/>
  <c r="V173" i="19"/>
  <c r="U173" i="19"/>
  <c r="T173" i="19"/>
  <c r="S173" i="19"/>
  <c r="R173" i="19"/>
  <c r="H173" i="19"/>
  <c r="Q173" i="19"/>
  <c r="P173" i="19"/>
  <c r="O173" i="19"/>
  <c r="N173" i="19"/>
  <c r="M173" i="19"/>
  <c r="L173" i="19"/>
  <c r="K173" i="19"/>
  <c r="J173" i="19"/>
  <c r="I173" i="19"/>
  <c r="D173" i="19"/>
  <c r="X172" i="19"/>
  <c r="W172" i="19"/>
  <c r="V172" i="19"/>
  <c r="U172" i="19"/>
  <c r="T172" i="19"/>
  <c r="S172" i="19"/>
  <c r="R172" i="19"/>
  <c r="H172" i="19"/>
  <c r="Q172" i="19"/>
  <c r="P172" i="19"/>
  <c r="O172" i="19"/>
  <c r="N172" i="19"/>
  <c r="M172" i="19"/>
  <c r="L172" i="19"/>
  <c r="K172" i="19"/>
  <c r="J172" i="19"/>
  <c r="I172" i="19"/>
  <c r="D172" i="19"/>
  <c r="X171" i="19"/>
  <c r="W171" i="19"/>
  <c r="V171" i="19"/>
  <c r="U171" i="19"/>
  <c r="T171" i="19"/>
  <c r="S171" i="19"/>
  <c r="R171" i="19"/>
  <c r="H171" i="19"/>
  <c r="Q171" i="19"/>
  <c r="P171" i="19"/>
  <c r="O171" i="19"/>
  <c r="N171" i="19"/>
  <c r="M171" i="19"/>
  <c r="L171" i="19"/>
  <c r="K171" i="19"/>
  <c r="J171" i="19"/>
  <c r="I171" i="19"/>
  <c r="D171" i="19"/>
  <c r="X170" i="19"/>
  <c r="W170" i="19"/>
  <c r="V170" i="19"/>
  <c r="U170" i="19"/>
  <c r="T170" i="19"/>
  <c r="S170" i="19"/>
  <c r="R170" i="19"/>
  <c r="H170" i="19"/>
  <c r="Q170" i="19"/>
  <c r="P170" i="19"/>
  <c r="O170" i="19"/>
  <c r="N170" i="19"/>
  <c r="M170" i="19"/>
  <c r="L170" i="19"/>
  <c r="K170" i="19"/>
  <c r="J170" i="19"/>
  <c r="I170" i="19"/>
  <c r="D170" i="19"/>
  <c r="X169" i="19"/>
  <c r="W169" i="19"/>
  <c r="V169" i="19"/>
  <c r="U169" i="19"/>
  <c r="T169" i="19"/>
  <c r="S169" i="19"/>
  <c r="R169" i="19"/>
  <c r="H169" i="19"/>
  <c r="Q169" i="19"/>
  <c r="P169" i="19"/>
  <c r="O169" i="19"/>
  <c r="N169" i="19"/>
  <c r="M169" i="19"/>
  <c r="L169" i="19"/>
  <c r="K169" i="19"/>
  <c r="J169" i="19"/>
  <c r="I169" i="19"/>
  <c r="D169" i="19"/>
  <c r="X168" i="19"/>
  <c r="W168" i="19"/>
  <c r="V168" i="19"/>
  <c r="U168" i="19"/>
  <c r="T168" i="19"/>
  <c r="S168" i="19"/>
  <c r="R168" i="19"/>
  <c r="H168" i="19"/>
  <c r="Q168" i="19"/>
  <c r="P168" i="19"/>
  <c r="O168" i="19"/>
  <c r="N168" i="19"/>
  <c r="M168" i="19"/>
  <c r="L168" i="19"/>
  <c r="K168" i="19"/>
  <c r="J168" i="19"/>
  <c r="I168" i="19"/>
  <c r="D168" i="19"/>
  <c r="X167" i="19"/>
  <c r="W167" i="19"/>
  <c r="V167" i="19"/>
  <c r="U167" i="19"/>
  <c r="T167" i="19"/>
  <c r="S167" i="19"/>
  <c r="R167" i="19"/>
  <c r="H167" i="19"/>
  <c r="Q167" i="19"/>
  <c r="P167" i="19"/>
  <c r="O167" i="19"/>
  <c r="N167" i="19"/>
  <c r="M167" i="19"/>
  <c r="L167" i="19"/>
  <c r="K167" i="19"/>
  <c r="J167" i="19"/>
  <c r="I167" i="19"/>
  <c r="D167" i="19"/>
  <c r="X166" i="19"/>
  <c r="W166" i="19"/>
  <c r="V166" i="19"/>
  <c r="U166" i="19"/>
  <c r="T166" i="19"/>
  <c r="S166" i="19"/>
  <c r="R166" i="19"/>
  <c r="H166" i="19"/>
  <c r="Q166" i="19"/>
  <c r="P166" i="19"/>
  <c r="O166" i="19"/>
  <c r="N166" i="19"/>
  <c r="M166" i="19"/>
  <c r="L166" i="19"/>
  <c r="K166" i="19"/>
  <c r="J166" i="19"/>
  <c r="I166" i="19"/>
  <c r="D166" i="19"/>
  <c r="X165" i="19"/>
  <c r="W165" i="19"/>
  <c r="V165" i="19"/>
  <c r="U165" i="19"/>
  <c r="T165" i="19"/>
  <c r="S165" i="19"/>
  <c r="R165" i="19"/>
  <c r="H165" i="19"/>
  <c r="Q165" i="19"/>
  <c r="P165" i="19"/>
  <c r="O165" i="19"/>
  <c r="N165" i="19"/>
  <c r="M165" i="19"/>
  <c r="L165" i="19"/>
  <c r="K165" i="19"/>
  <c r="J165" i="19"/>
  <c r="I165" i="19"/>
  <c r="D165" i="19"/>
  <c r="X164" i="19"/>
  <c r="W164" i="19"/>
  <c r="V164" i="19"/>
  <c r="U164" i="19"/>
  <c r="T164" i="19"/>
  <c r="S164" i="19"/>
  <c r="R164" i="19"/>
  <c r="H164" i="19"/>
  <c r="Q164" i="19"/>
  <c r="P164" i="19"/>
  <c r="O164" i="19"/>
  <c r="N164" i="19"/>
  <c r="M164" i="19"/>
  <c r="L164" i="19"/>
  <c r="K164" i="19"/>
  <c r="J164" i="19"/>
  <c r="I164" i="19"/>
  <c r="D164" i="19"/>
  <c r="X163" i="19"/>
  <c r="W163" i="19"/>
  <c r="V163" i="19"/>
  <c r="U163" i="19"/>
  <c r="T163" i="19"/>
  <c r="S163" i="19"/>
  <c r="R163" i="19"/>
  <c r="H163" i="19"/>
  <c r="Q163" i="19"/>
  <c r="P163" i="19"/>
  <c r="O163" i="19"/>
  <c r="N163" i="19"/>
  <c r="M163" i="19"/>
  <c r="L163" i="19"/>
  <c r="K163" i="19"/>
  <c r="J163" i="19"/>
  <c r="I163" i="19"/>
  <c r="D163" i="19"/>
  <c r="X162" i="19"/>
  <c r="W162" i="19"/>
  <c r="V162" i="19"/>
  <c r="U162" i="19"/>
  <c r="T162" i="19"/>
  <c r="S162" i="19"/>
  <c r="R162" i="19"/>
  <c r="H162" i="19"/>
  <c r="Q162" i="19"/>
  <c r="P162" i="19"/>
  <c r="O162" i="19"/>
  <c r="N162" i="19"/>
  <c r="M162" i="19"/>
  <c r="L162" i="19"/>
  <c r="K162" i="19"/>
  <c r="J162" i="19"/>
  <c r="I162" i="19"/>
  <c r="D162" i="19"/>
  <c r="X161" i="19"/>
  <c r="W161" i="19"/>
  <c r="V161" i="19"/>
  <c r="U161" i="19"/>
  <c r="T161" i="19"/>
  <c r="S161" i="19"/>
  <c r="R161" i="19"/>
  <c r="H161" i="19"/>
  <c r="Q161" i="19"/>
  <c r="P161" i="19"/>
  <c r="O161" i="19"/>
  <c r="N161" i="19"/>
  <c r="M161" i="19"/>
  <c r="L161" i="19"/>
  <c r="K161" i="19"/>
  <c r="J161" i="19"/>
  <c r="I161" i="19"/>
  <c r="D161" i="19"/>
  <c r="K159" i="19"/>
  <c r="J159" i="19"/>
  <c r="I159" i="19"/>
  <c r="X157" i="19"/>
  <c r="W157" i="19"/>
  <c r="V157" i="19"/>
  <c r="U157" i="19"/>
  <c r="T157" i="19"/>
  <c r="S157" i="19"/>
  <c r="R157" i="19"/>
  <c r="H157" i="19"/>
  <c r="Q157" i="19"/>
  <c r="P157" i="19"/>
  <c r="O157" i="19"/>
  <c r="N157" i="19"/>
  <c r="M157" i="19"/>
  <c r="L157" i="19"/>
  <c r="K157" i="19"/>
  <c r="J157" i="19"/>
  <c r="I157" i="19"/>
  <c r="D157" i="19"/>
  <c r="X156" i="19"/>
  <c r="W156" i="19"/>
  <c r="V156" i="19"/>
  <c r="U156" i="19"/>
  <c r="T156" i="19"/>
  <c r="S156" i="19"/>
  <c r="R156" i="19"/>
  <c r="H156" i="19"/>
  <c r="Q156" i="19"/>
  <c r="P156" i="19"/>
  <c r="O156" i="19"/>
  <c r="N156" i="19"/>
  <c r="M156" i="19"/>
  <c r="L156" i="19"/>
  <c r="K156" i="19"/>
  <c r="J156" i="19"/>
  <c r="I156" i="19"/>
  <c r="D156" i="19"/>
  <c r="X155" i="19"/>
  <c r="W155" i="19"/>
  <c r="V155" i="19"/>
  <c r="U155" i="19"/>
  <c r="T155" i="19"/>
  <c r="S155" i="19"/>
  <c r="R155" i="19"/>
  <c r="H155" i="19"/>
  <c r="Q155" i="19"/>
  <c r="P155" i="19"/>
  <c r="O155" i="19"/>
  <c r="N155" i="19"/>
  <c r="M155" i="19"/>
  <c r="L155" i="19"/>
  <c r="K155" i="19"/>
  <c r="J155" i="19"/>
  <c r="I155" i="19"/>
  <c r="D155" i="19"/>
  <c r="X154" i="19"/>
  <c r="W154" i="19"/>
  <c r="V154" i="19"/>
  <c r="U154" i="19"/>
  <c r="T154" i="19"/>
  <c r="S154" i="19"/>
  <c r="R154" i="19"/>
  <c r="H154" i="19"/>
  <c r="Q154" i="19"/>
  <c r="P154" i="19"/>
  <c r="O154" i="19"/>
  <c r="N154" i="19"/>
  <c r="M154" i="19"/>
  <c r="L154" i="19"/>
  <c r="K154" i="19"/>
  <c r="J154" i="19"/>
  <c r="I154" i="19"/>
  <c r="D154" i="19"/>
  <c r="X153" i="19"/>
  <c r="W153" i="19"/>
  <c r="V153" i="19"/>
  <c r="U153" i="19"/>
  <c r="T153" i="19"/>
  <c r="S153" i="19"/>
  <c r="R153" i="19"/>
  <c r="H153" i="19"/>
  <c r="Q153" i="19"/>
  <c r="P153" i="19"/>
  <c r="O153" i="19"/>
  <c r="N153" i="19"/>
  <c r="M153" i="19"/>
  <c r="L153" i="19"/>
  <c r="K153" i="19"/>
  <c r="J153" i="19"/>
  <c r="I153" i="19"/>
  <c r="D153" i="19"/>
  <c r="X152" i="19"/>
  <c r="W152" i="19"/>
  <c r="V152" i="19"/>
  <c r="U152" i="19"/>
  <c r="T152" i="19"/>
  <c r="S152" i="19"/>
  <c r="R152" i="19"/>
  <c r="H152" i="19"/>
  <c r="Q152" i="19"/>
  <c r="P152" i="19"/>
  <c r="O152" i="19"/>
  <c r="N152" i="19"/>
  <c r="M152" i="19"/>
  <c r="L152" i="19"/>
  <c r="K152" i="19"/>
  <c r="J152" i="19"/>
  <c r="I152" i="19"/>
  <c r="D152" i="19"/>
  <c r="X151" i="19"/>
  <c r="W151" i="19"/>
  <c r="V151" i="19"/>
  <c r="U151" i="19"/>
  <c r="T151" i="19"/>
  <c r="S151" i="19"/>
  <c r="R151" i="19"/>
  <c r="H151" i="19"/>
  <c r="Q151" i="19"/>
  <c r="P151" i="19"/>
  <c r="O151" i="19"/>
  <c r="N151" i="19"/>
  <c r="M151" i="19"/>
  <c r="L151" i="19"/>
  <c r="K151" i="19"/>
  <c r="J151" i="19"/>
  <c r="I151" i="19"/>
  <c r="D151" i="19"/>
  <c r="X150" i="19"/>
  <c r="W150" i="19"/>
  <c r="V150" i="19"/>
  <c r="U150" i="19"/>
  <c r="T150" i="19"/>
  <c r="S150" i="19"/>
  <c r="R150" i="19"/>
  <c r="H150" i="19"/>
  <c r="Q150" i="19"/>
  <c r="P150" i="19"/>
  <c r="O150" i="19"/>
  <c r="N150" i="19"/>
  <c r="M150" i="19"/>
  <c r="L150" i="19"/>
  <c r="K150" i="19"/>
  <c r="J150" i="19"/>
  <c r="I150" i="19"/>
  <c r="D150" i="19"/>
  <c r="X149" i="19"/>
  <c r="W149" i="19"/>
  <c r="V149" i="19"/>
  <c r="U149" i="19"/>
  <c r="T149" i="19"/>
  <c r="S149" i="19"/>
  <c r="R149" i="19"/>
  <c r="H149" i="19"/>
  <c r="Q149" i="19"/>
  <c r="P149" i="19"/>
  <c r="O149" i="19"/>
  <c r="N149" i="19"/>
  <c r="M149" i="19"/>
  <c r="L149" i="19"/>
  <c r="K149" i="19"/>
  <c r="J149" i="19"/>
  <c r="I149" i="19"/>
  <c r="D149" i="19"/>
  <c r="X148" i="19"/>
  <c r="W148" i="19"/>
  <c r="V148" i="19"/>
  <c r="U148" i="19"/>
  <c r="T148" i="19"/>
  <c r="S148" i="19"/>
  <c r="R148" i="19"/>
  <c r="H148" i="19"/>
  <c r="Q148" i="19"/>
  <c r="P148" i="19"/>
  <c r="O148" i="19"/>
  <c r="N148" i="19"/>
  <c r="M148" i="19"/>
  <c r="L148" i="19"/>
  <c r="K148" i="19"/>
  <c r="J148" i="19"/>
  <c r="I148" i="19"/>
  <c r="D148" i="19"/>
  <c r="X147" i="19"/>
  <c r="W147" i="19"/>
  <c r="V147" i="19"/>
  <c r="U147" i="19"/>
  <c r="T147" i="19"/>
  <c r="S147" i="19"/>
  <c r="R147" i="19"/>
  <c r="H147" i="19"/>
  <c r="Q147" i="19"/>
  <c r="P147" i="19"/>
  <c r="O147" i="19"/>
  <c r="N147" i="19"/>
  <c r="M147" i="19"/>
  <c r="L147" i="19"/>
  <c r="K147" i="19"/>
  <c r="J147" i="19"/>
  <c r="I147" i="19"/>
  <c r="D147" i="19"/>
  <c r="X146" i="19"/>
  <c r="W146" i="19"/>
  <c r="V146" i="19"/>
  <c r="U146" i="19"/>
  <c r="T146" i="19"/>
  <c r="S146" i="19"/>
  <c r="R146" i="19"/>
  <c r="H146" i="19"/>
  <c r="Q146" i="19"/>
  <c r="P146" i="19"/>
  <c r="O146" i="19"/>
  <c r="N146" i="19"/>
  <c r="M146" i="19"/>
  <c r="L146" i="19"/>
  <c r="K146" i="19"/>
  <c r="J146" i="19"/>
  <c r="I146" i="19"/>
  <c r="D146" i="19"/>
  <c r="X145" i="19"/>
  <c r="W145" i="19"/>
  <c r="V145" i="19"/>
  <c r="U145" i="19"/>
  <c r="T145" i="19"/>
  <c r="S145" i="19"/>
  <c r="R145" i="19"/>
  <c r="H145" i="19"/>
  <c r="Q145" i="19"/>
  <c r="P145" i="19"/>
  <c r="O145" i="19"/>
  <c r="N145" i="19"/>
  <c r="M145" i="19"/>
  <c r="L145" i="19"/>
  <c r="K145" i="19"/>
  <c r="J145" i="19"/>
  <c r="I145" i="19"/>
  <c r="D145" i="19"/>
  <c r="X144" i="19"/>
  <c r="W144" i="19"/>
  <c r="V144" i="19"/>
  <c r="U144" i="19"/>
  <c r="T144" i="19"/>
  <c r="S144" i="19"/>
  <c r="R144" i="19"/>
  <c r="H144" i="19"/>
  <c r="Q144" i="19"/>
  <c r="P144" i="19"/>
  <c r="O144" i="19"/>
  <c r="N144" i="19"/>
  <c r="M144" i="19"/>
  <c r="L144" i="19"/>
  <c r="K144" i="19"/>
  <c r="J144" i="19"/>
  <c r="I144" i="19"/>
  <c r="D144" i="19"/>
  <c r="X143" i="19"/>
  <c r="W143" i="19"/>
  <c r="V143" i="19"/>
  <c r="U143" i="19"/>
  <c r="T143" i="19"/>
  <c r="S143" i="19"/>
  <c r="R143" i="19"/>
  <c r="H143" i="19"/>
  <c r="Q143" i="19"/>
  <c r="P143" i="19"/>
  <c r="O143" i="19"/>
  <c r="N143" i="19"/>
  <c r="M143" i="19"/>
  <c r="L143" i="19"/>
  <c r="K143" i="19"/>
  <c r="J143" i="19"/>
  <c r="I143" i="19"/>
  <c r="D143" i="19"/>
  <c r="X142" i="19"/>
  <c r="W142" i="19"/>
  <c r="V142" i="19"/>
  <c r="U142" i="19"/>
  <c r="T142" i="19"/>
  <c r="S142" i="19"/>
  <c r="R142" i="19"/>
  <c r="H142" i="19"/>
  <c r="Q142" i="19"/>
  <c r="P142" i="19"/>
  <c r="O142" i="19"/>
  <c r="N142" i="19"/>
  <c r="M142" i="19"/>
  <c r="L142" i="19"/>
  <c r="K142" i="19"/>
  <c r="J142" i="19"/>
  <c r="I142" i="19"/>
  <c r="D142" i="19"/>
  <c r="X141" i="19"/>
  <c r="W141" i="19"/>
  <c r="V141" i="19"/>
  <c r="U141" i="19"/>
  <c r="T141" i="19"/>
  <c r="S141" i="19"/>
  <c r="R141" i="19"/>
  <c r="H141" i="19"/>
  <c r="Q141" i="19"/>
  <c r="P141" i="19"/>
  <c r="O141" i="19"/>
  <c r="N141" i="19"/>
  <c r="M141" i="19"/>
  <c r="L141" i="19"/>
  <c r="K141" i="19"/>
  <c r="J141" i="19"/>
  <c r="I141" i="19"/>
  <c r="D141" i="19"/>
  <c r="X140" i="19"/>
  <c r="W140" i="19"/>
  <c r="V140" i="19"/>
  <c r="U140" i="19"/>
  <c r="T140" i="19"/>
  <c r="S140" i="19"/>
  <c r="R140" i="19"/>
  <c r="H140" i="19"/>
  <c r="Q140" i="19"/>
  <c r="P140" i="19"/>
  <c r="O140" i="19"/>
  <c r="N140" i="19"/>
  <c r="M140" i="19"/>
  <c r="L140" i="19"/>
  <c r="K140" i="19"/>
  <c r="J140" i="19"/>
  <c r="I140" i="19"/>
  <c r="D140" i="19"/>
  <c r="X139" i="19"/>
  <c r="W139" i="19"/>
  <c r="V139" i="19"/>
  <c r="U139" i="19"/>
  <c r="T139" i="19"/>
  <c r="S139" i="19"/>
  <c r="R139" i="19"/>
  <c r="H139" i="19"/>
  <c r="Q139" i="19"/>
  <c r="P139" i="19"/>
  <c r="O139" i="19"/>
  <c r="N139" i="19"/>
  <c r="M139" i="19"/>
  <c r="L139" i="19"/>
  <c r="K139" i="19"/>
  <c r="J139" i="19"/>
  <c r="I139" i="19"/>
  <c r="D139" i="19"/>
  <c r="X138" i="19"/>
  <c r="W138" i="19"/>
  <c r="V138" i="19"/>
  <c r="U138" i="19"/>
  <c r="T138" i="19"/>
  <c r="S138" i="19"/>
  <c r="R138" i="19"/>
  <c r="H138" i="19"/>
  <c r="Q138" i="19"/>
  <c r="P138" i="19"/>
  <c r="O138" i="19"/>
  <c r="N138" i="19"/>
  <c r="M138" i="19"/>
  <c r="L138" i="19"/>
  <c r="K138" i="19"/>
  <c r="J138" i="19"/>
  <c r="I138" i="19"/>
  <c r="D138" i="19"/>
  <c r="X137" i="19"/>
  <c r="W137" i="19"/>
  <c r="V137" i="19"/>
  <c r="U137" i="19"/>
  <c r="T137" i="19"/>
  <c r="S137" i="19"/>
  <c r="R137" i="19"/>
  <c r="H137" i="19"/>
  <c r="Q137" i="19"/>
  <c r="P137" i="19"/>
  <c r="O137" i="19"/>
  <c r="N137" i="19"/>
  <c r="M137" i="19"/>
  <c r="L137" i="19"/>
  <c r="K137" i="19"/>
  <c r="J137" i="19"/>
  <c r="I137" i="19"/>
  <c r="D137" i="19"/>
  <c r="X136" i="19"/>
  <c r="W136" i="19"/>
  <c r="V136" i="19"/>
  <c r="U136" i="19"/>
  <c r="T136" i="19"/>
  <c r="S136" i="19"/>
  <c r="R136" i="19"/>
  <c r="H136" i="19"/>
  <c r="Q136" i="19"/>
  <c r="P136" i="19"/>
  <c r="O136" i="19"/>
  <c r="N136" i="19"/>
  <c r="M136" i="19"/>
  <c r="L136" i="19"/>
  <c r="K136" i="19"/>
  <c r="J136" i="19"/>
  <c r="I136" i="19"/>
  <c r="D136" i="19"/>
  <c r="X135" i="19"/>
  <c r="W135" i="19"/>
  <c r="V135" i="19"/>
  <c r="U135" i="19"/>
  <c r="T135" i="19"/>
  <c r="S135" i="19"/>
  <c r="R135" i="19"/>
  <c r="H135" i="19"/>
  <c r="Q135" i="19"/>
  <c r="P135" i="19"/>
  <c r="O135" i="19"/>
  <c r="N135" i="19"/>
  <c r="M135" i="19"/>
  <c r="L135" i="19"/>
  <c r="K135" i="19"/>
  <c r="J135" i="19"/>
  <c r="I135" i="19"/>
  <c r="D135" i="19"/>
  <c r="X134" i="19"/>
  <c r="W134" i="19"/>
  <c r="V134" i="19"/>
  <c r="U134" i="19"/>
  <c r="T134" i="19"/>
  <c r="S134" i="19"/>
  <c r="R134" i="19"/>
  <c r="H134" i="19"/>
  <c r="Q134" i="19"/>
  <c r="P134" i="19"/>
  <c r="O134" i="19"/>
  <c r="N134" i="19"/>
  <c r="M134" i="19"/>
  <c r="L134" i="19"/>
  <c r="K134" i="19"/>
  <c r="J134" i="19"/>
  <c r="I134" i="19"/>
  <c r="D134" i="19"/>
  <c r="X133" i="19"/>
  <c r="W133" i="19"/>
  <c r="V133" i="19"/>
  <c r="U133" i="19"/>
  <c r="T133" i="19"/>
  <c r="S133" i="19"/>
  <c r="R133" i="19"/>
  <c r="H133" i="19"/>
  <c r="Q133" i="19"/>
  <c r="P133" i="19"/>
  <c r="O133" i="19"/>
  <c r="N133" i="19"/>
  <c r="M133" i="19"/>
  <c r="L133" i="19"/>
  <c r="K133" i="19"/>
  <c r="J133" i="19"/>
  <c r="I133" i="19"/>
  <c r="D133" i="19"/>
  <c r="I131" i="19"/>
  <c r="X129" i="19"/>
  <c r="W129" i="19"/>
  <c r="V129" i="19"/>
  <c r="U129" i="19"/>
  <c r="T129" i="19"/>
  <c r="S129" i="19"/>
  <c r="R129" i="19"/>
  <c r="H129" i="19"/>
  <c r="Q129" i="19"/>
  <c r="P129" i="19"/>
  <c r="O129" i="19"/>
  <c r="N129" i="19"/>
  <c r="M129" i="19"/>
  <c r="L129" i="19"/>
  <c r="K129" i="19"/>
  <c r="J129" i="19"/>
  <c r="I129" i="19"/>
  <c r="D129" i="19"/>
  <c r="X128" i="19"/>
  <c r="W128" i="19"/>
  <c r="V128" i="19"/>
  <c r="U128" i="19"/>
  <c r="T128" i="19"/>
  <c r="S128" i="19"/>
  <c r="R128" i="19"/>
  <c r="H128" i="19"/>
  <c r="Q128" i="19"/>
  <c r="P128" i="19"/>
  <c r="O128" i="19"/>
  <c r="N128" i="19"/>
  <c r="M128" i="19"/>
  <c r="L128" i="19"/>
  <c r="K128" i="19"/>
  <c r="J128" i="19"/>
  <c r="I128" i="19"/>
  <c r="D128" i="19"/>
  <c r="X127" i="19"/>
  <c r="W127" i="19"/>
  <c r="V127" i="19"/>
  <c r="U127" i="19"/>
  <c r="T127" i="19"/>
  <c r="S127" i="19"/>
  <c r="R127" i="19"/>
  <c r="H127" i="19"/>
  <c r="Q127" i="19"/>
  <c r="P127" i="19"/>
  <c r="O127" i="19"/>
  <c r="N127" i="19"/>
  <c r="M127" i="19"/>
  <c r="L127" i="19"/>
  <c r="K127" i="19"/>
  <c r="J127" i="19"/>
  <c r="I127" i="19"/>
  <c r="D127" i="19"/>
  <c r="X126" i="19"/>
  <c r="W126" i="19"/>
  <c r="V126" i="19"/>
  <c r="U126" i="19"/>
  <c r="T126" i="19"/>
  <c r="S126" i="19"/>
  <c r="R126" i="19"/>
  <c r="H126" i="19"/>
  <c r="Q126" i="19"/>
  <c r="P126" i="19"/>
  <c r="O126" i="19"/>
  <c r="N126" i="19"/>
  <c r="M126" i="19"/>
  <c r="L126" i="19"/>
  <c r="K126" i="19"/>
  <c r="J126" i="19"/>
  <c r="I126" i="19"/>
  <c r="D126" i="19"/>
  <c r="X125" i="19"/>
  <c r="W125" i="19"/>
  <c r="V125" i="19"/>
  <c r="U125" i="19"/>
  <c r="T125" i="19"/>
  <c r="S125" i="19"/>
  <c r="R125" i="19"/>
  <c r="H125" i="19"/>
  <c r="Q125" i="19"/>
  <c r="P125" i="19"/>
  <c r="O125" i="19"/>
  <c r="N125" i="19"/>
  <c r="M125" i="19"/>
  <c r="L125" i="19"/>
  <c r="K125" i="19"/>
  <c r="J125" i="19"/>
  <c r="I125" i="19"/>
  <c r="D125" i="19"/>
  <c r="X124" i="19"/>
  <c r="W124" i="19"/>
  <c r="V124" i="19"/>
  <c r="U124" i="19"/>
  <c r="T124" i="19"/>
  <c r="S124" i="19"/>
  <c r="R124" i="19"/>
  <c r="H124" i="19"/>
  <c r="Q124" i="19"/>
  <c r="P124" i="19"/>
  <c r="O124" i="19"/>
  <c r="N124" i="19"/>
  <c r="M124" i="19"/>
  <c r="L124" i="19"/>
  <c r="K124" i="19"/>
  <c r="J124" i="19"/>
  <c r="I124" i="19"/>
  <c r="D124" i="19"/>
  <c r="X123" i="19"/>
  <c r="W123" i="19"/>
  <c r="V123" i="19"/>
  <c r="U123" i="19"/>
  <c r="T123" i="19"/>
  <c r="S123" i="19"/>
  <c r="R123" i="19"/>
  <c r="H123" i="19"/>
  <c r="Q123" i="19"/>
  <c r="P123" i="19"/>
  <c r="O123" i="19"/>
  <c r="N123" i="19"/>
  <c r="M123" i="19"/>
  <c r="L123" i="19"/>
  <c r="K123" i="19"/>
  <c r="J123" i="19"/>
  <c r="I123" i="19"/>
  <c r="D123" i="19"/>
  <c r="X122" i="19"/>
  <c r="W122" i="19"/>
  <c r="V122" i="19"/>
  <c r="U122" i="19"/>
  <c r="T122" i="19"/>
  <c r="S122" i="19"/>
  <c r="R122" i="19"/>
  <c r="H122" i="19"/>
  <c r="Q122" i="19"/>
  <c r="P122" i="19"/>
  <c r="O122" i="19"/>
  <c r="N122" i="19"/>
  <c r="M122" i="19"/>
  <c r="L122" i="19"/>
  <c r="K122" i="19"/>
  <c r="J122" i="19"/>
  <c r="I122" i="19"/>
  <c r="D122" i="19"/>
  <c r="X121" i="19"/>
  <c r="W121" i="19"/>
  <c r="V121" i="19"/>
  <c r="U121" i="19"/>
  <c r="T121" i="19"/>
  <c r="S121" i="19"/>
  <c r="R121" i="19"/>
  <c r="H121" i="19"/>
  <c r="Q121" i="19"/>
  <c r="P121" i="19"/>
  <c r="O121" i="19"/>
  <c r="N121" i="19"/>
  <c r="M121" i="19"/>
  <c r="L121" i="19"/>
  <c r="K121" i="19"/>
  <c r="J121" i="19"/>
  <c r="I121" i="19"/>
  <c r="D121" i="19"/>
  <c r="X120" i="19"/>
  <c r="W120" i="19"/>
  <c r="V120" i="19"/>
  <c r="U120" i="19"/>
  <c r="T120" i="19"/>
  <c r="S120" i="19"/>
  <c r="R120" i="19"/>
  <c r="H120" i="19"/>
  <c r="Q120" i="19"/>
  <c r="P120" i="19"/>
  <c r="O120" i="19"/>
  <c r="N120" i="19"/>
  <c r="M120" i="19"/>
  <c r="L120" i="19"/>
  <c r="K120" i="19"/>
  <c r="J120" i="19"/>
  <c r="I120" i="19"/>
  <c r="D120" i="19"/>
  <c r="X119" i="19"/>
  <c r="W119" i="19"/>
  <c r="V119" i="19"/>
  <c r="U119" i="19"/>
  <c r="T119" i="19"/>
  <c r="S119" i="19"/>
  <c r="R119" i="19"/>
  <c r="H119" i="19"/>
  <c r="Q119" i="19"/>
  <c r="P119" i="19"/>
  <c r="O119" i="19"/>
  <c r="N119" i="19"/>
  <c r="M119" i="19"/>
  <c r="L119" i="19"/>
  <c r="K119" i="19"/>
  <c r="J119" i="19"/>
  <c r="I119" i="19"/>
  <c r="D119" i="19"/>
  <c r="X118" i="19"/>
  <c r="W118" i="19"/>
  <c r="V118" i="19"/>
  <c r="U118" i="19"/>
  <c r="T118" i="19"/>
  <c r="S118" i="19"/>
  <c r="R118" i="19"/>
  <c r="H118" i="19"/>
  <c r="Q118" i="19"/>
  <c r="P118" i="19"/>
  <c r="O118" i="19"/>
  <c r="N118" i="19"/>
  <c r="M118" i="19"/>
  <c r="L118" i="19"/>
  <c r="K118" i="19"/>
  <c r="J118" i="19"/>
  <c r="I118" i="19"/>
  <c r="D118" i="19"/>
  <c r="X117" i="19"/>
  <c r="W117" i="19"/>
  <c r="V117" i="19"/>
  <c r="U117" i="19"/>
  <c r="T117" i="19"/>
  <c r="S117" i="19"/>
  <c r="R117" i="19"/>
  <c r="H117" i="19"/>
  <c r="Q117" i="19"/>
  <c r="P117" i="19"/>
  <c r="O117" i="19"/>
  <c r="N117" i="19"/>
  <c r="M117" i="19"/>
  <c r="L117" i="19"/>
  <c r="K117" i="19"/>
  <c r="J117" i="19"/>
  <c r="I117" i="19"/>
  <c r="D117" i="19"/>
  <c r="X116" i="19"/>
  <c r="W116" i="19"/>
  <c r="V116" i="19"/>
  <c r="U116" i="19"/>
  <c r="T116" i="19"/>
  <c r="S116" i="19"/>
  <c r="R116" i="19"/>
  <c r="H116" i="19"/>
  <c r="Q116" i="19"/>
  <c r="P116" i="19"/>
  <c r="O116" i="19"/>
  <c r="N116" i="19"/>
  <c r="M116" i="19"/>
  <c r="L116" i="19"/>
  <c r="K116" i="19"/>
  <c r="J116" i="19"/>
  <c r="I116" i="19"/>
  <c r="D116" i="19"/>
  <c r="X115" i="19"/>
  <c r="W115" i="19"/>
  <c r="V115" i="19"/>
  <c r="U115" i="19"/>
  <c r="T115" i="19"/>
  <c r="S115" i="19"/>
  <c r="R115" i="19"/>
  <c r="H115" i="19"/>
  <c r="Q115" i="19"/>
  <c r="P115" i="19"/>
  <c r="O115" i="19"/>
  <c r="N115" i="19"/>
  <c r="M115" i="19"/>
  <c r="L115" i="19"/>
  <c r="K115" i="19"/>
  <c r="J115" i="19"/>
  <c r="I115" i="19"/>
  <c r="D115" i="19"/>
  <c r="X114" i="19"/>
  <c r="W114" i="19"/>
  <c r="V114" i="19"/>
  <c r="U114" i="19"/>
  <c r="T114" i="19"/>
  <c r="S114" i="19"/>
  <c r="R114" i="19"/>
  <c r="H114" i="19"/>
  <c r="Q114" i="19"/>
  <c r="P114" i="19"/>
  <c r="O114" i="19"/>
  <c r="N114" i="19"/>
  <c r="M114" i="19"/>
  <c r="L114" i="19"/>
  <c r="K114" i="19"/>
  <c r="J114" i="19"/>
  <c r="I114" i="19"/>
  <c r="D114" i="19"/>
  <c r="X113" i="19"/>
  <c r="W113" i="19"/>
  <c r="V113" i="19"/>
  <c r="U113" i="19"/>
  <c r="T113" i="19"/>
  <c r="S113" i="19"/>
  <c r="R113" i="19"/>
  <c r="H113" i="19"/>
  <c r="Q113" i="19"/>
  <c r="P113" i="19"/>
  <c r="O113" i="19"/>
  <c r="N113" i="19"/>
  <c r="M113" i="19"/>
  <c r="L113" i="19"/>
  <c r="K113" i="19"/>
  <c r="J113" i="19"/>
  <c r="I113" i="19"/>
  <c r="D113" i="19"/>
  <c r="X112" i="19"/>
  <c r="W112" i="19"/>
  <c r="V112" i="19"/>
  <c r="U112" i="19"/>
  <c r="T112" i="19"/>
  <c r="S112" i="19"/>
  <c r="R112" i="19"/>
  <c r="H112" i="19"/>
  <c r="Q112" i="19"/>
  <c r="P112" i="19"/>
  <c r="O112" i="19"/>
  <c r="N112" i="19"/>
  <c r="M112" i="19"/>
  <c r="L112" i="19"/>
  <c r="K112" i="19"/>
  <c r="J112" i="19"/>
  <c r="I112" i="19"/>
  <c r="D112" i="19"/>
  <c r="X111" i="19"/>
  <c r="W111" i="19"/>
  <c r="V111" i="19"/>
  <c r="U111" i="19"/>
  <c r="T111" i="19"/>
  <c r="S111" i="19"/>
  <c r="R111" i="19"/>
  <c r="H111" i="19"/>
  <c r="Q111" i="19"/>
  <c r="P111" i="19"/>
  <c r="O111" i="19"/>
  <c r="N111" i="19"/>
  <c r="M111" i="19"/>
  <c r="L111" i="19"/>
  <c r="K111" i="19"/>
  <c r="J111" i="19"/>
  <c r="I111" i="19"/>
  <c r="D111" i="19"/>
  <c r="X110" i="19"/>
  <c r="W110" i="19"/>
  <c r="V110" i="19"/>
  <c r="U110" i="19"/>
  <c r="T110" i="19"/>
  <c r="S110" i="19"/>
  <c r="R110" i="19"/>
  <c r="H110" i="19"/>
  <c r="Q110" i="19"/>
  <c r="P110" i="19"/>
  <c r="O110" i="19"/>
  <c r="N110" i="19"/>
  <c r="M110" i="19"/>
  <c r="L110" i="19"/>
  <c r="K110" i="19"/>
  <c r="J110" i="19"/>
  <c r="I110" i="19"/>
  <c r="D110" i="19"/>
  <c r="X109" i="19"/>
  <c r="W109" i="19"/>
  <c r="V109" i="19"/>
  <c r="U109" i="19"/>
  <c r="T109" i="19"/>
  <c r="S109" i="19"/>
  <c r="R109" i="19"/>
  <c r="H109" i="19"/>
  <c r="Q109" i="19"/>
  <c r="P109" i="19"/>
  <c r="O109" i="19"/>
  <c r="N109" i="19"/>
  <c r="M109" i="19"/>
  <c r="L109" i="19"/>
  <c r="K109" i="19"/>
  <c r="J109" i="19"/>
  <c r="I109" i="19"/>
  <c r="D109" i="19"/>
  <c r="X108" i="19"/>
  <c r="W108" i="19"/>
  <c r="V108" i="19"/>
  <c r="U108" i="19"/>
  <c r="T108" i="19"/>
  <c r="S108" i="19"/>
  <c r="R108" i="19"/>
  <c r="H108" i="19"/>
  <c r="Q108" i="19"/>
  <c r="P108" i="19"/>
  <c r="O108" i="19"/>
  <c r="N108" i="19"/>
  <c r="M108" i="19"/>
  <c r="L108" i="19"/>
  <c r="K108" i="19"/>
  <c r="J108" i="19"/>
  <c r="I108" i="19"/>
  <c r="D108" i="19"/>
  <c r="X107" i="19"/>
  <c r="W107" i="19"/>
  <c r="V107" i="19"/>
  <c r="U107" i="19"/>
  <c r="T107" i="19"/>
  <c r="S107" i="19"/>
  <c r="R107" i="19"/>
  <c r="H107" i="19"/>
  <c r="Q107" i="19"/>
  <c r="P107" i="19"/>
  <c r="O107" i="19"/>
  <c r="N107" i="19"/>
  <c r="M107" i="19"/>
  <c r="L107" i="19"/>
  <c r="K107" i="19"/>
  <c r="J107" i="19"/>
  <c r="I107" i="19"/>
  <c r="D107" i="19"/>
  <c r="X106" i="19"/>
  <c r="W106" i="19"/>
  <c r="V106" i="19"/>
  <c r="U106" i="19"/>
  <c r="T106" i="19"/>
  <c r="S106" i="19"/>
  <c r="R106" i="19"/>
  <c r="H106" i="19"/>
  <c r="Q106" i="19"/>
  <c r="P106" i="19"/>
  <c r="O106" i="19"/>
  <c r="N106" i="19"/>
  <c r="M106" i="19"/>
  <c r="L106" i="19"/>
  <c r="K106" i="19"/>
  <c r="J106" i="19"/>
  <c r="I106" i="19"/>
  <c r="D106" i="19"/>
  <c r="X105" i="19"/>
  <c r="W105" i="19"/>
  <c r="V105" i="19"/>
  <c r="U105" i="19"/>
  <c r="T105" i="19"/>
  <c r="S105" i="19"/>
  <c r="R105" i="19"/>
  <c r="H105" i="19"/>
  <c r="Q105" i="19"/>
  <c r="P105" i="19"/>
  <c r="O105" i="19"/>
  <c r="N105" i="19"/>
  <c r="M105" i="19"/>
  <c r="L105" i="19"/>
  <c r="K105" i="19"/>
  <c r="J105" i="19"/>
  <c r="I105" i="19"/>
  <c r="D105" i="19"/>
  <c r="M103" i="19"/>
  <c r="L103" i="19"/>
  <c r="K103" i="19"/>
  <c r="J103" i="19"/>
  <c r="I103" i="19"/>
  <c r="X101" i="19"/>
  <c r="W101" i="19"/>
  <c r="V101" i="19"/>
  <c r="U101" i="19"/>
  <c r="T101" i="19"/>
  <c r="S101" i="19"/>
  <c r="R101" i="19"/>
  <c r="H101" i="19"/>
  <c r="Q101" i="19"/>
  <c r="P101" i="19"/>
  <c r="O101" i="19"/>
  <c r="N101" i="19"/>
  <c r="M101" i="19"/>
  <c r="L101" i="19"/>
  <c r="K101" i="19"/>
  <c r="J101" i="19"/>
  <c r="I101" i="19"/>
  <c r="D101" i="19"/>
  <c r="X100" i="19"/>
  <c r="W100" i="19"/>
  <c r="V100" i="19"/>
  <c r="U100" i="19"/>
  <c r="T100" i="19"/>
  <c r="S100" i="19"/>
  <c r="R100" i="19"/>
  <c r="H100" i="19"/>
  <c r="Q100" i="19"/>
  <c r="P100" i="19"/>
  <c r="O100" i="19"/>
  <c r="N100" i="19"/>
  <c r="M100" i="19"/>
  <c r="L100" i="19"/>
  <c r="K100" i="19"/>
  <c r="J100" i="19"/>
  <c r="I100" i="19"/>
  <c r="D100" i="19"/>
  <c r="X99" i="19"/>
  <c r="W99" i="19"/>
  <c r="V99" i="19"/>
  <c r="U99" i="19"/>
  <c r="T99" i="19"/>
  <c r="S99" i="19"/>
  <c r="R99" i="19"/>
  <c r="H99" i="19"/>
  <c r="Q99" i="19"/>
  <c r="P99" i="19"/>
  <c r="O99" i="19"/>
  <c r="N99" i="19"/>
  <c r="M99" i="19"/>
  <c r="L99" i="19"/>
  <c r="K99" i="19"/>
  <c r="J99" i="19"/>
  <c r="I99" i="19"/>
  <c r="D99" i="19"/>
  <c r="X98" i="19"/>
  <c r="W98" i="19"/>
  <c r="V98" i="19"/>
  <c r="U98" i="19"/>
  <c r="T98" i="19"/>
  <c r="S98" i="19"/>
  <c r="R98" i="19"/>
  <c r="H98" i="19"/>
  <c r="Q98" i="19"/>
  <c r="P98" i="19"/>
  <c r="O98" i="19"/>
  <c r="N98" i="19"/>
  <c r="M98" i="19"/>
  <c r="L98" i="19"/>
  <c r="K98" i="19"/>
  <c r="J98" i="19"/>
  <c r="I98" i="19"/>
  <c r="D98" i="19"/>
  <c r="X97" i="19"/>
  <c r="W97" i="19"/>
  <c r="V97" i="19"/>
  <c r="U97" i="19"/>
  <c r="T97" i="19"/>
  <c r="S97" i="19"/>
  <c r="R97" i="19"/>
  <c r="H97" i="19"/>
  <c r="Q97" i="19"/>
  <c r="P97" i="19"/>
  <c r="O97" i="19"/>
  <c r="N97" i="19"/>
  <c r="M97" i="19"/>
  <c r="L97" i="19"/>
  <c r="K97" i="19"/>
  <c r="J97" i="19"/>
  <c r="I97" i="19"/>
  <c r="D97" i="19"/>
  <c r="X96" i="19"/>
  <c r="W96" i="19"/>
  <c r="V96" i="19"/>
  <c r="U96" i="19"/>
  <c r="T96" i="19"/>
  <c r="S96" i="19"/>
  <c r="R96" i="19"/>
  <c r="H96" i="19"/>
  <c r="Q96" i="19"/>
  <c r="P96" i="19"/>
  <c r="O96" i="19"/>
  <c r="N96" i="19"/>
  <c r="M96" i="19"/>
  <c r="L96" i="19"/>
  <c r="K96" i="19"/>
  <c r="J96" i="19"/>
  <c r="I96" i="19"/>
  <c r="D96" i="19"/>
  <c r="X95" i="19"/>
  <c r="W95" i="19"/>
  <c r="V95" i="19"/>
  <c r="U95" i="19"/>
  <c r="T95" i="19"/>
  <c r="S95" i="19"/>
  <c r="R95" i="19"/>
  <c r="H95" i="19"/>
  <c r="Q95" i="19"/>
  <c r="P95" i="19"/>
  <c r="O95" i="19"/>
  <c r="N95" i="19"/>
  <c r="M95" i="19"/>
  <c r="L95" i="19"/>
  <c r="K95" i="19"/>
  <c r="J95" i="19"/>
  <c r="I95" i="19"/>
  <c r="D95" i="19"/>
  <c r="X94" i="19"/>
  <c r="W94" i="19"/>
  <c r="V94" i="19"/>
  <c r="U94" i="19"/>
  <c r="T94" i="19"/>
  <c r="S94" i="19"/>
  <c r="R94" i="19"/>
  <c r="H94" i="19"/>
  <c r="Q94" i="19"/>
  <c r="P94" i="19"/>
  <c r="O94" i="19"/>
  <c r="N94" i="19"/>
  <c r="M94" i="19"/>
  <c r="L94" i="19"/>
  <c r="K94" i="19"/>
  <c r="J94" i="19"/>
  <c r="I94" i="19"/>
  <c r="D94" i="19"/>
  <c r="X93" i="19"/>
  <c r="W93" i="19"/>
  <c r="V93" i="19"/>
  <c r="U93" i="19"/>
  <c r="T93" i="19"/>
  <c r="S93" i="19"/>
  <c r="R93" i="19"/>
  <c r="H93" i="19"/>
  <c r="Q93" i="19"/>
  <c r="P93" i="19"/>
  <c r="O93" i="19"/>
  <c r="N93" i="19"/>
  <c r="M93" i="19"/>
  <c r="L93" i="19"/>
  <c r="K93" i="19"/>
  <c r="J93" i="19"/>
  <c r="I93" i="19"/>
  <c r="D93" i="19"/>
  <c r="X92" i="19"/>
  <c r="W92" i="19"/>
  <c r="V92" i="19"/>
  <c r="U92" i="19"/>
  <c r="T92" i="19"/>
  <c r="S92" i="19"/>
  <c r="R92" i="19"/>
  <c r="H92" i="19"/>
  <c r="Q92" i="19"/>
  <c r="P92" i="19"/>
  <c r="O92" i="19"/>
  <c r="N92" i="19"/>
  <c r="M92" i="19"/>
  <c r="L92" i="19"/>
  <c r="K92" i="19"/>
  <c r="J92" i="19"/>
  <c r="I92" i="19"/>
  <c r="D92" i="19"/>
  <c r="X91" i="19"/>
  <c r="W91" i="19"/>
  <c r="V91" i="19"/>
  <c r="U91" i="19"/>
  <c r="T91" i="19"/>
  <c r="S91" i="19"/>
  <c r="R91" i="19"/>
  <c r="H91" i="19"/>
  <c r="Q91" i="19"/>
  <c r="P91" i="19"/>
  <c r="O91" i="19"/>
  <c r="N91" i="19"/>
  <c r="M91" i="19"/>
  <c r="L91" i="19"/>
  <c r="K91" i="19"/>
  <c r="J91" i="19"/>
  <c r="I91" i="19"/>
  <c r="D91" i="19"/>
  <c r="X90" i="19"/>
  <c r="W90" i="19"/>
  <c r="V90" i="19"/>
  <c r="U90" i="19"/>
  <c r="T90" i="19"/>
  <c r="S90" i="19"/>
  <c r="R90" i="19"/>
  <c r="H90" i="19"/>
  <c r="Q90" i="19"/>
  <c r="P90" i="19"/>
  <c r="O90" i="19"/>
  <c r="N90" i="19"/>
  <c r="M90" i="19"/>
  <c r="L90" i="19"/>
  <c r="K90" i="19"/>
  <c r="J90" i="19"/>
  <c r="I90" i="19"/>
  <c r="D90" i="19"/>
  <c r="X89" i="19"/>
  <c r="W89" i="19"/>
  <c r="V89" i="19"/>
  <c r="U89" i="19"/>
  <c r="T89" i="19"/>
  <c r="S89" i="19"/>
  <c r="R89" i="19"/>
  <c r="H89" i="19"/>
  <c r="Q89" i="19"/>
  <c r="P89" i="19"/>
  <c r="O89" i="19"/>
  <c r="N89" i="19"/>
  <c r="M89" i="19"/>
  <c r="L89" i="19"/>
  <c r="K89" i="19"/>
  <c r="J89" i="19"/>
  <c r="I89" i="19"/>
  <c r="D89" i="19"/>
  <c r="X88" i="19"/>
  <c r="W88" i="19"/>
  <c r="V88" i="19"/>
  <c r="U88" i="19"/>
  <c r="T88" i="19"/>
  <c r="S88" i="19"/>
  <c r="R88" i="19"/>
  <c r="H88" i="19"/>
  <c r="Q88" i="19"/>
  <c r="P88" i="19"/>
  <c r="O88" i="19"/>
  <c r="N88" i="19"/>
  <c r="M88" i="19"/>
  <c r="L88" i="19"/>
  <c r="K88" i="19"/>
  <c r="J88" i="19"/>
  <c r="I88" i="19"/>
  <c r="D88" i="19"/>
  <c r="X87" i="19"/>
  <c r="W87" i="19"/>
  <c r="V87" i="19"/>
  <c r="U87" i="19"/>
  <c r="T87" i="19"/>
  <c r="S87" i="19"/>
  <c r="R87" i="19"/>
  <c r="H87" i="19"/>
  <c r="Q87" i="19"/>
  <c r="P87" i="19"/>
  <c r="O87" i="19"/>
  <c r="N87" i="19"/>
  <c r="M87" i="19"/>
  <c r="L87" i="19"/>
  <c r="K87" i="19"/>
  <c r="J87" i="19"/>
  <c r="I87" i="19"/>
  <c r="D87" i="19"/>
  <c r="X86" i="19"/>
  <c r="W86" i="19"/>
  <c r="V86" i="19"/>
  <c r="U86" i="19"/>
  <c r="T86" i="19"/>
  <c r="S86" i="19"/>
  <c r="R86" i="19"/>
  <c r="H86" i="19"/>
  <c r="Q86" i="19"/>
  <c r="P86" i="19"/>
  <c r="O86" i="19"/>
  <c r="N86" i="19"/>
  <c r="M86" i="19"/>
  <c r="L86" i="19"/>
  <c r="K86" i="19"/>
  <c r="J86" i="19"/>
  <c r="I86" i="19"/>
  <c r="D86" i="19"/>
  <c r="X85" i="19"/>
  <c r="W85" i="19"/>
  <c r="V85" i="19"/>
  <c r="U85" i="19"/>
  <c r="T85" i="19"/>
  <c r="S85" i="19"/>
  <c r="R85" i="19"/>
  <c r="H85" i="19"/>
  <c r="Q85" i="19"/>
  <c r="P85" i="19"/>
  <c r="O85" i="19"/>
  <c r="N85" i="19"/>
  <c r="M85" i="19"/>
  <c r="L85" i="19"/>
  <c r="K85" i="19"/>
  <c r="J85" i="19"/>
  <c r="I85" i="19"/>
  <c r="D85" i="19"/>
  <c r="X84" i="19"/>
  <c r="W84" i="19"/>
  <c r="V84" i="19"/>
  <c r="U84" i="19"/>
  <c r="T84" i="19"/>
  <c r="S84" i="19"/>
  <c r="R84" i="19"/>
  <c r="H84" i="19"/>
  <c r="Q84" i="19"/>
  <c r="P84" i="19"/>
  <c r="O84" i="19"/>
  <c r="N84" i="19"/>
  <c r="M84" i="19"/>
  <c r="L84" i="19"/>
  <c r="K84" i="19"/>
  <c r="J84" i="19"/>
  <c r="I84" i="19"/>
  <c r="D84" i="19"/>
  <c r="X83" i="19"/>
  <c r="W83" i="19"/>
  <c r="V83" i="19"/>
  <c r="U83" i="19"/>
  <c r="T83" i="19"/>
  <c r="S83" i="19"/>
  <c r="R83" i="19"/>
  <c r="H83" i="19"/>
  <c r="Q83" i="19"/>
  <c r="P83" i="19"/>
  <c r="O83" i="19"/>
  <c r="N83" i="19"/>
  <c r="M83" i="19"/>
  <c r="L83" i="19"/>
  <c r="K83" i="19"/>
  <c r="J83" i="19"/>
  <c r="I83" i="19"/>
  <c r="D83" i="19"/>
  <c r="X82" i="19"/>
  <c r="W82" i="19"/>
  <c r="V82" i="19"/>
  <c r="U82" i="19"/>
  <c r="T82" i="19"/>
  <c r="S82" i="19"/>
  <c r="R82" i="19"/>
  <c r="H82" i="19"/>
  <c r="Q82" i="19"/>
  <c r="P82" i="19"/>
  <c r="O82" i="19"/>
  <c r="N82" i="19"/>
  <c r="M82" i="19"/>
  <c r="L82" i="19"/>
  <c r="K82" i="19"/>
  <c r="J82" i="19"/>
  <c r="I82" i="19"/>
  <c r="D82" i="19"/>
  <c r="X81" i="19"/>
  <c r="W81" i="19"/>
  <c r="V81" i="19"/>
  <c r="U81" i="19"/>
  <c r="T81" i="19"/>
  <c r="S81" i="19"/>
  <c r="R81" i="19"/>
  <c r="H81" i="19"/>
  <c r="Q81" i="19"/>
  <c r="P81" i="19"/>
  <c r="O81" i="19"/>
  <c r="N81" i="19"/>
  <c r="M81" i="19"/>
  <c r="L81" i="19"/>
  <c r="K81" i="19"/>
  <c r="J81" i="19"/>
  <c r="I81" i="19"/>
  <c r="D81" i="19"/>
  <c r="X80" i="19"/>
  <c r="W80" i="19"/>
  <c r="V80" i="19"/>
  <c r="U80" i="19"/>
  <c r="T80" i="19"/>
  <c r="S80" i="19"/>
  <c r="R80" i="19"/>
  <c r="H80" i="19"/>
  <c r="Q80" i="19"/>
  <c r="P80" i="19"/>
  <c r="O80" i="19"/>
  <c r="N80" i="19"/>
  <c r="M80" i="19"/>
  <c r="L80" i="19"/>
  <c r="K80" i="19"/>
  <c r="J80" i="19"/>
  <c r="I80" i="19"/>
  <c r="D80" i="19"/>
  <c r="X79" i="19"/>
  <c r="W79" i="19"/>
  <c r="V79" i="19"/>
  <c r="U79" i="19"/>
  <c r="T79" i="19"/>
  <c r="S79" i="19"/>
  <c r="R79" i="19"/>
  <c r="H79" i="19"/>
  <c r="Q79" i="19"/>
  <c r="P79" i="19"/>
  <c r="O79" i="19"/>
  <c r="N79" i="19"/>
  <c r="M79" i="19"/>
  <c r="L79" i="19"/>
  <c r="K79" i="19"/>
  <c r="J79" i="19"/>
  <c r="I79" i="19"/>
  <c r="D79" i="19"/>
  <c r="X78" i="19"/>
  <c r="W78" i="19"/>
  <c r="V78" i="19"/>
  <c r="U78" i="19"/>
  <c r="T78" i="19"/>
  <c r="S78" i="19"/>
  <c r="R78" i="19"/>
  <c r="H78" i="19"/>
  <c r="Q78" i="19"/>
  <c r="P78" i="19"/>
  <c r="O78" i="19"/>
  <c r="N78" i="19"/>
  <c r="M78" i="19"/>
  <c r="L78" i="19"/>
  <c r="K78" i="19"/>
  <c r="J78" i="19"/>
  <c r="I78" i="19"/>
  <c r="D78" i="19"/>
  <c r="X77" i="19"/>
  <c r="W77" i="19"/>
  <c r="V77" i="19"/>
  <c r="U77" i="19"/>
  <c r="T77" i="19"/>
  <c r="S77" i="19"/>
  <c r="R77" i="19"/>
  <c r="H77" i="19"/>
  <c r="Q77" i="19"/>
  <c r="P77" i="19"/>
  <c r="O77" i="19"/>
  <c r="N77" i="19"/>
  <c r="M77" i="19"/>
  <c r="L77" i="19"/>
  <c r="K77" i="19"/>
  <c r="J77" i="19"/>
  <c r="I77" i="19"/>
  <c r="D77" i="19"/>
  <c r="I75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D73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D72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D71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D70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D69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D68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D67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D66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D65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D64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D63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D62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D61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D60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D59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D58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D57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D56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D55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D54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D53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D52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D51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D50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D49" i="19"/>
  <c r="J47" i="19"/>
  <c r="I47" i="19"/>
  <c r="G26" i="19"/>
  <c r="B26" i="19"/>
  <c r="A26" i="19"/>
  <c r="G25" i="19"/>
  <c r="B25" i="19"/>
  <c r="A25" i="19"/>
  <c r="G24" i="19"/>
  <c r="B24" i="19"/>
  <c r="A24" i="19"/>
  <c r="G23" i="19"/>
  <c r="B23" i="19"/>
  <c r="A23" i="19"/>
  <c r="G22" i="19"/>
  <c r="B22" i="19"/>
  <c r="A22" i="19"/>
  <c r="G21" i="19"/>
  <c r="B21" i="19"/>
  <c r="A21" i="19"/>
  <c r="G20" i="19"/>
  <c r="B20" i="19"/>
  <c r="A20" i="19"/>
  <c r="G19" i="19"/>
  <c r="B19" i="19"/>
  <c r="A19" i="19"/>
  <c r="G18" i="19"/>
  <c r="B18" i="19"/>
  <c r="A18" i="19"/>
  <c r="G17" i="19"/>
  <c r="B17" i="19"/>
  <c r="A17" i="19"/>
  <c r="G16" i="19"/>
  <c r="B16" i="19"/>
  <c r="A16" i="19"/>
  <c r="G15" i="19"/>
  <c r="B15" i="19"/>
  <c r="A15" i="19"/>
  <c r="G14" i="19"/>
  <c r="B14" i="19"/>
  <c r="A14" i="19"/>
  <c r="G13" i="19"/>
  <c r="B13" i="19"/>
  <c r="A13" i="19"/>
  <c r="G12" i="19"/>
  <c r="B12" i="19"/>
  <c r="A12" i="19"/>
  <c r="G11" i="19"/>
  <c r="B11" i="19"/>
  <c r="A11" i="19"/>
  <c r="G10" i="19"/>
  <c r="B10" i="19"/>
  <c r="A10" i="19"/>
  <c r="G9" i="19"/>
  <c r="B9" i="19"/>
  <c r="A9" i="19"/>
  <c r="G8" i="19"/>
  <c r="B8" i="19"/>
  <c r="A8" i="19"/>
  <c r="G7" i="19"/>
  <c r="B7" i="19"/>
  <c r="A7" i="19"/>
  <c r="G6" i="19"/>
  <c r="B6" i="19"/>
  <c r="A6" i="19"/>
  <c r="G5" i="19"/>
  <c r="B5" i="19"/>
  <c r="A5" i="19"/>
  <c r="G4" i="19"/>
  <c r="B4" i="19"/>
  <c r="A4" i="19"/>
  <c r="G3" i="19"/>
  <c r="B3" i="19"/>
  <c r="A3" i="19"/>
  <c r="G2" i="19"/>
  <c r="B2" i="19"/>
  <c r="A2" i="19"/>
  <c r="I190" i="1"/>
  <c r="D190" i="1"/>
  <c r="I191" i="1"/>
  <c r="D191" i="1"/>
  <c r="I192" i="1"/>
  <c r="D192" i="1"/>
  <c r="I193" i="1"/>
  <c r="D193" i="1"/>
  <c r="I194" i="1"/>
  <c r="D194" i="1"/>
  <c r="I195" i="1"/>
  <c r="D195" i="1"/>
  <c r="I196" i="1"/>
  <c r="D196" i="1"/>
  <c r="I197" i="1"/>
  <c r="D197" i="1"/>
  <c r="I198" i="1"/>
  <c r="D198" i="1"/>
  <c r="I199" i="1"/>
  <c r="D199" i="1"/>
  <c r="I200" i="1"/>
  <c r="D200" i="1"/>
  <c r="I201" i="1"/>
  <c r="D201" i="1"/>
  <c r="I202" i="1"/>
  <c r="D202" i="1"/>
  <c r="I203" i="1"/>
  <c r="D203" i="1"/>
  <c r="I204" i="1"/>
  <c r="D204" i="1"/>
  <c r="I205" i="1"/>
  <c r="D205" i="1"/>
  <c r="I206" i="1"/>
  <c r="D206" i="1"/>
  <c r="I207" i="1"/>
  <c r="D207" i="1"/>
  <c r="I208" i="1"/>
  <c r="D208" i="1"/>
  <c r="I209" i="1"/>
  <c r="D209" i="1"/>
  <c r="I210" i="1"/>
  <c r="D210" i="1"/>
  <c r="I211" i="1"/>
  <c r="D211" i="1"/>
  <c r="I212" i="1"/>
  <c r="D212" i="1"/>
  <c r="I213" i="1"/>
  <c r="D213" i="1"/>
  <c r="I189" i="1"/>
  <c r="D189" i="1"/>
  <c r="I162" i="1"/>
  <c r="D162" i="1"/>
  <c r="I163" i="1"/>
  <c r="D163" i="1"/>
  <c r="I164" i="1"/>
  <c r="D164" i="1"/>
  <c r="I165" i="1"/>
  <c r="D165" i="1"/>
  <c r="I166" i="1"/>
  <c r="D166" i="1"/>
  <c r="I167" i="1"/>
  <c r="D167" i="1"/>
  <c r="I168" i="1"/>
  <c r="D168" i="1"/>
  <c r="I169" i="1"/>
  <c r="D169" i="1"/>
  <c r="I170" i="1"/>
  <c r="D170" i="1"/>
  <c r="I171" i="1"/>
  <c r="D171" i="1"/>
  <c r="I172" i="1"/>
  <c r="D172" i="1"/>
  <c r="I173" i="1"/>
  <c r="D173" i="1"/>
  <c r="I174" i="1"/>
  <c r="D174" i="1"/>
  <c r="I175" i="1"/>
  <c r="D175" i="1"/>
  <c r="I176" i="1"/>
  <c r="D176" i="1"/>
  <c r="I177" i="1"/>
  <c r="D177" i="1"/>
  <c r="I178" i="1"/>
  <c r="D178" i="1"/>
  <c r="I179" i="1"/>
  <c r="D179" i="1"/>
  <c r="I180" i="1"/>
  <c r="D180" i="1"/>
  <c r="I181" i="1"/>
  <c r="D181" i="1"/>
  <c r="I182" i="1"/>
  <c r="D182" i="1"/>
  <c r="I183" i="1"/>
  <c r="D183" i="1"/>
  <c r="I184" i="1"/>
  <c r="D184" i="1"/>
  <c r="I185" i="1"/>
  <c r="D185" i="1"/>
  <c r="I161" i="1"/>
  <c r="D161" i="1"/>
  <c r="I134" i="1"/>
  <c r="D134" i="1"/>
  <c r="I135" i="1"/>
  <c r="D135" i="1"/>
  <c r="I136" i="1"/>
  <c r="D136" i="1"/>
  <c r="I137" i="1"/>
  <c r="D137" i="1"/>
  <c r="I138" i="1"/>
  <c r="D138" i="1"/>
  <c r="I139" i="1"/>
  <c r="D139" i="1"/>
  <c r="I140" i="1"/>
  <c r="D140" i="1"/>
  <c r="I141" i="1"/>
  <c r="D141" i="1"/>
  <c r="I142" i="1"/>
  <c r="D142" i="1"/>
  <c r="I143" i="1"/>
  <c r="D143" i="1"/>
  <c r="I144" i="1"/>
  <c r="D144" i="1"/>
  <c r="I145" i="1"/>
  <c r="D145" i="1"/>
  <c r="I146" i="1"/>
  <c r="D146" i="1"/>
  <c r="I147" i="1"/>
  <c r="D147" i="1"/>
  <c r="I148" i="1"/>
  <c r="D148" i="1"/>
  <c r="I149" i="1"/>
  <c r="D149" i="1"/>
  <c r="I150" i="1"/>
  <c r="D150" i="1"/>
  <c r="I151" i="1"/>
  <c r="D151" i="1"/>
  <c r="I152" i="1"/>
  <c r="D152" i="1"/>
  <c r="I153" i="1"/>
  <c r="D153" i="1"/>
  <c r="I154" i="1"/>
  <c r="D154" i="1"/>
  <c r="I155" i="1"/>
  <c r="D155" i="1"/>
  <c r="I156" i="1"/>
  <c r="D156" i="1"/>
  <c r="I157" i="1"/>
  <c r="D157" i="1"/>
  <c r="I133" i="1"/>
  <c r="D133" i="1"/>
  <c r="I106" i="1"/>
  <c r="D106" i="1"/>
  <c r="I107" i="1"/>
  <c r="D107" i="1"/>
  <c r="I108" i="1"/>
  <c r="D108" i="1"/>
  <c r="I109" i="1"/>
  <c r="D109" i="1"/>
  <c r="I110" i="1"/>
  <c r="D110" i="1"/>
  <c r="I111" i="1"/>
  <c r="D111" i="1"/>
  <c r="I112" i="1"/>
  <c r="D112" i="1"/>
  <c r="I113" i="1"/>
  <c r="D113" i="1"/>
  <c r="I114" i="1"/>
  <c r="D114" i="1"/>
  <c r="I115" i="1"/>
  <c r="D115" i="1"/>
  <c r="I116" i="1"/>
  <c r="D116" i="1"/>
  <c r="I117" i="1"/>
  <c r="D117" i="1"/>
  <c r="I118" i="1"/>
  <c r="D118" i="1"/>
  <c r="I119" i="1"/>
  <c r="D119" i="1"/>
  <c r="I120" i="1"/>
  <c r="D120" i="1"/>
  <c r="I121" i="1"/>
  <c r="D121" i="1"/>
  <c r="I122" i="1"/>
  <c r="D122" i="1"/>
  <c r="I123" i="1"/>
  <c r="D123" i="1"/>
  <c r="I124" i="1"/>
  <c r="D124" i="1"/>
  <c r="I125" i="1"/>
  <c r="D125" i="1"/>
  <c r="I126" i="1"/>
  <c r="D126" i="1"/>
  <c r="I127" i="1"/>
  <c r="D127" i="1"/>
  <c r="I128" i="1"/>
  <c r="D128" i="1"/>
  <c r="I129" i="1"/>
  <c r="D129" i="1"/>
  <c r="I105" i="1"/>
  <c r="D105" i="1"/>
  <c r="I78" i="1"/>
  <c r="D78" i="1"/>
  <c r="I79" i="1"/>
  <c r="D79" i="1"/>
  <c r="I80" i="1"/>
  <c r="D80" i="1"/>
  <c r="I81" i="1"/>
  <c r="D81" i="1"/>
  <c r="I82" i="1"/>
  <c r="D82" i="1"/>
  <c r="I83" i="1"/>
  <c r="D83" i="1"/>
  <c r="I84" i="1"/>
  <c r="D84" i="1"/>
  <c r="I85" i="1"/>
  <c r="D85" i="1"/>
  <c r="I86" i="1"/>
  <c r="D86" i="1"/>
  <c r="I87" i="1"/>
  <c r="D87" i="1"/>
  <c r="I88" i="1"/>
  <c r="D88" i="1"/>
  <c r="I89" i="1"/>
  <c r="D89" i="1"/>
  <c r="I90" i="1"/>
  <c r="D90" i="1"/>
  <c r="I91" i="1"/>
  <c r="D91" i="1"/>
  <c r="I92" i="1"/>
  <c r="D92" i="1"/>
  <c r="I93" i="1"/>
  <c r="D93" i="1"/>
  <c r="I94" i="1"/>
  <c r="D94" i="1"/>
  <c r="I95" i="1"/>
  <c r="D95" i="1"/>
  <c r="I96" i="1"/>
  <c r="D96" i="1"/>
  <c r="I97" i="1"/>
  <c r="D97" i="1"/>
  <c r="I98" i="1"/>
  <c r="D98" i="1"/>
  <c r="I99" i="1"/>
  <c r="D99" i="1"/>
  <c r="I100" i="1"/>
  <c r="D100" i="1"/>
  <c r="I101" i="1"/>
  <c r="D101" i="1"/>
  <c r="I77" i="1"/>
  <c r="D77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49" i="1"/>
  <c r="K49" i="1"/>
  <c r="G2" i="1"/>
  <c r="G5" i="1"/>
  <c r="G8" i="1"/>
  <c r="G6" i="1"/>
  <c r="G4" i="1"/>
  <c r="G11" i="1"/>
  <c r="G12" i="1"/>
  <c r="G13" i="1"/>
  <c r="G7" i="1"/>
  <c r="G10" i="1"/>
  <c r="G17" i="1"/>
  <c r="G9" i="1"/>
  <c r="G21" i="1"/>
  <c r="G23" i="1"/>
  <c r="G14" i="1"/>
  <c r="G16" i="1"/>
  <c r="G19" i="1"/>
  <c r="G24" i="1"/>
  <c r="G20" i="1"/>
  <c r="G22" i="1"/>
  <c r="G18" i="1"/>
  <c r="G25" i="1"/>
  <c r="G26" i="1"/>
  <c r="G15" i="1"/>
  <c r="G3" i="1"/>
  <c r="J106" i="1"/>
  <c r="K106" i="1"/>
  <c r="L106" i="1"/>
  <c r="M106" i="1"/>
  <c r="N106" i="1"/>
  <c r="O106" i="1"/>
  <c r="P106" i="1"/>
  <c r="H106" i="1"/>
  <c r="Q106" i="1"/>
  <c r="R106" i="1"/>
  <c r="S106" i="1"/>
  <c r="T106" i="1"/>
  <c r="U106" i="1"/>
  <c r="V106" i="1"/>
  <c r="W106" i="1"/>
  <c r="J107" i="1"/>
  <c r="K107" i="1"/>
  <c r="L107" i="1"/>
  <c r="M107" i="1"/>
  <c r="N107" i="1"/>
  <c r="O107" i="1"/>
  <c r="P107" i="1"/>
  <c r="H107" i="1"/>
  <c r="Q107" i="1"/>
  <c r="R107" i="1"/>
  <c r="S107" i="1"/>
  <c r="T107" i="1"/>
  <c r="U107" i="1"/>
  <c r="V107" i="1"/>
  <c r="W107" i="1"/>
  <c r="J108" i="1"/>
  <c r="K108" i="1"/>
  <c r="L108" i="1"/>
  <c r="M108" i="1"/>
  <c r="N108" i="1"/>
  <c r="O108" i="1"/>
  <c r="P108" i="1"/>
  <c r="H108" i="1"/>
  <c r="Q108" i="1"/>
  <c r="R108" i="1"/>
  <c r="S108" i="1"/>
  <c r="T108" i="1"/>
  <c r="U108" i="1"/>
  <c r="V108" i="1"/>
  <c r="W108" i="1"/>
  <c r="J109" i="1"/>
  <c r="K109" i="1"/>
  <c r="L109" i="1"/>
  <c r="M109" i="1"/>
  <c r="N109" i="1"/>
  <c r="O109" i="1"/>
  <c r="P109" i="1"/>
  <c r="H109" i="1"/>
  <c r="Q109" i="1"/>
  <c r="R109" i="1"/>
  <c r="S109" i="1"/>
  <c r="T109" i="1"/>
  <c r="U109" i="1"/>
  <c r="V109" i="1"/>
  <c r="W109" i="1"/>
  <c r="J110" i="1"/>
  <c r="K110" i="1"/>
  <c r="L110" i="1"/>
  <c r="M110" i="1"/>
  <c r="N110" i="1"/>
  <c r="O110" i="1"/>
  <c r="P110" i="1"/>
  <c r="H110" i="1"/>
  <c r="Q110" i="1"/>
  <c r="R110" i="1"/>
  <c r="S110" i="1"/>
  <c r="T110" i="1"/>
  <c r="U110" i="1"/>
  <c r="V110" i="1"/>
  <c r="W110" i="1"/>
  <c r="J111" i="1"/>
  <c r="K111" i="1"/>
  <c r="L111" i="1"/>
  <c r="M111" i="1"/>
  <c r="N111" i="1"/>
  <c r="O111" i="1"/>
  <c r="P111" i="1"/>
  <c r="H111" i="1"/>
  <c r="Q111" i="1"/>
  <c r="R111" i="1"/>
  <c r="S111" i="1"/>
  <c r="T111" i="1"/>
  <c r="U111" i="1"/>
  <c r="V111" i="1"/>
  <c r="W111" i="1"/>
  <c r="J112" i="1"/>
  <c r="K112" i="1"/>
  <c r="L112" i="1"/>
  <c r="M112" i="1"/>
  <c r="N112" i="1"/>
  <c r="O112" i="1"/>
  <c r="P112" i="1"/>
  <c r="H112" i="1"/>
  <c r="Q112" i="1"/>
  <c r="R112" i="1"/>
  <c r="S112" i="1"/>
  <c r="T112" i="1"/>
  <c r="U112" i="1"/>
  <c r="V112" i="1"/>
  <c r="W112" i="1"/>
  <c r="J113" i="1"/>
  <c r="K113" i="1"/>
  <c r="L113" i="1"/>
  <c r="M113" i="1"/>
  <c r="N113" i="1"/>
  <c r="O113" i="1"/>
  <c r="P113" i="1"/>
  <c r="H113" i="1"/>
  <c r="Q113" i="1"/>
  <c r="R113" i="1"/>
  <c r="S113" i="1"/>
  <c r="T113" i="1"/>
  <c r="U113" i="1"/>
  <c r="V113" i="1"/>
  <c r="W113" i="1"/>
  <c r="J114" i="1"/>
  <c r="K114" i="1"/>
  <c r="L114" i="1"/>
  <c r="M114" i="1"/>
  <c r="N114" i="1"/>
  <c r="O114" i="1"/>
  <c r="P114" i="1"/>
  <c r="H114" i="1"/>
  <c r="Q114" i="1"/>
  <c r="R114" i="1"/>
  <c r="S114" i="1"/>
  <c r="T114" i="1"/>
  <c r="U114" i="1"/>
  <c r="V114" i="1"/>
  <c r="W114" i="1"/>
  <c r="J115" i="1"/>
  <c r="K115" i="1"/>
  <c r="L115" i="1"/>
  <c r="M115" i="1"/>
  <c r="N115" i="1"/>
  <c r="O115" i="1"/>
  <c r="P115" i="1"/>
  <c r="H115" i="1"/>
  <c r="Q115" i="1"/>
  <c r="R115" i="1"/>
  <c r="S115" i="1"/>
  <c r="T115" i="1"/>
  <c r="U115" i="1"/>
  <c r="V115" i="1"/>
  <c r="W115" i="1"/>
  <c r="J116" i="1"/>
  <c r="K116" i="1"/>
  <c r="L116" i="1"/>
  <c r="M116" i="1"/>
  <c r="N116" i="1"/>
  <c r="O116" i="1"/>
  <c r="P116" i="1"/>
  <c r="H116" i="1"/>
  <c r="Q116" i="1"/>
  <c r="R116" i="1"/>
  <c r="S116" i="1"/>
  <c r="T116" i="1"/>
  <c r="U116" i="1"/>
  <c r="V116" i="1"/>
  <c r="W116" i="1"/>
  <c r="J117" i="1"/>
  <c r="K117" i="1"/>
  <c r="L117" i="1"/>
  <c r="M117" i="1"/>
  <c r="N117" i="1"/>
  <c r="O117" i="1"/>
  <c r="P117" i="1"/>
  <c r="H117" i="1"/>
  <c r="Q117" i="1"/>
  <c r="R117" i="1"/>
  <c r="S117" i="1"/>
  <c r="T117" i="1"/>
  <c r="U117" i="1"/>
  <c r="V117" i="1"/>
  <c r="W117" i="1"/>
  <c r="J118" i="1"/>
  <c r="K118" i="1"/>
  <c r="L118" i="1"/>
  <c r="M118" i="1"/>
  <c r="N118" i="1"/>
  <c r="O118" i="1"/>
  <c r="P118" i="1"/>
  <c r="H118" i="1"/>
  <c r="Q118" i="1"/>
  <c r="R118" i="1"/>
  <c r="S118" i="1"/>
  <c r="T118" i="1"/>
  <c r="U118" i="1"/>
  <c r="V118" i="1"/>
  <c r="W118" i="1"/>
  <c r="J119" i="1"/>
  <c r="K119" i="1"/>
  <c r="L119" i="1"/>
  <c r="M119" i="1"/>
  <c r="N119" i="1"/>
  <c r="O119" i="1"/>
  <c r="P119" i="1"/>
  <c r="H119" i="1"/>
  <c r="Q119" i="1"/>
  <c r="R119" i="1"/>
  <c r="S119" i="1"/>
  <c r="T119" i="1"/>
  <c r="U119" i="1"/>
  <c r="V119" i="1"/>
  <c r="W119" i="1"/>
  <c r="J120" i="1"/>
  <c r="K120" i="1"/>
  <c r="L120" i="1"/>
  <c r="M120" i="1"/>
  <c r="N120" i="1"/>
  <c r="O120" i="1"/>
  <c r="P120" i="1"/>
  <c r="H120" i="1"/>
  <c r="Q120" i="1"/>
  <c r="R120" i="1"/>
  <c r="S120" i="1"/>
  <c r="T120" i="1"/>
  <c r="U120" i="1"/>
  <c r="V120" i="1"/>
  <c r="W120" i="1"/>
  <c r="J121" i="1"/>
  <c r="K121" i="1"/>
  <c r="L121" i="1"/>
  <c r="M121" i="1"/>
  <c r="N121" i="1"/>
  <c r="O121" i="1"/>
  <c r="P121" i="1"/>
  <c r="H121" i="1"/>
  <c r="Q121" i="1"/>
  <c r="R121" i="1"/>
  <c r="S121" i="1"/>
  <c r="T121" i="1"/>
  <c r="U121" i="1"/>
  <c r="V121" i="1"/>
  <c r="W121" i="1"/>
  <c r="J122" i="1"/>
  <c r="K122" i="1"/>
  <c r="L122" i="1"/>
  <c r="M122" i="1"/>
  <c r="N122" i="1"/>
  <c r="O122" i="1"/>
  <c r="P122" i="1"/>
  <c r="H122" i="1"/>
  <c r="Q122" i="1"/>
  <c r="R122" i="1"/>
  <c r="S122" i="1"/>
  <c r="T122" i="1"/>
  <c r="U122" i="1"/>
  <c r="V122" i="1"/>
  <c r="W122" i="1"/>
  <c r="J123" i="1"/>
  <c r="K123" i="1"/>
  <c r="L123" i="1"/>
  <c r="M123" i="1"/>
  <c r="N123" i="1"/>
  <c r="O123" i="1"/>
  <c r="P123" i="1"/>
  <c r="H123" i="1"/>
  <c r="Q123" i="1"/>
  <c r="R123" i="1"/>
  <c r="S123" i="1"/>
  <c r="T123" i="1"/>
  <c r="U123" i="1"/>
  <c r="V123" i="1"/>
  <c r="W123" i="1"/>
  <c r="J124" i="1"/>
  <c r="K124" i="1"/>
  <c r="L124" i="1"/>
  <c r="M124" i="1"/>
  <c r="N124" i="1"/>
  <c r="O124" i="1"/>
  <c r="P124" i="1"/>
  <c r="H124" i="1"/>
  <c r="Q124" i="1"/>
  <c r="R124" i="1"/>
  <c r="S124" i="1"/>
  <c r="T124" i="1"/>
  <c r="U124" i="1"/>
  <c r="V124" i="1"/>
  <c r="W124" i="1"/>
  <c r="J125" i="1"/>
  <c r="K125" i="1"/>
  <c r="L125" i="1"/>
  <c r="M125" i="1"/>
  <c r="N125" i="1"/>
  <c r="O125" i="1"/>
  <c r="P125" i="1"/>
  <c r="H125" i="1"/>
  <c r="Q125" i="1"/>
  <c r="R125" i="1"/>
  <c r="S125" i="1"/>
  <c r="T125" i="1"/>
  <c r="U125" i="1"/>
  <c r="V125" i="1"/>
  <c r="W125" i="1"/>
  <c r="J126" i="1"/>
  <c r="K126" i="1"/>
  <c r="L126" i="1"/>
  <c r="M126" i="1"/>
  <c r="N126" i="1"/>
  <c r="O126" i="1"/>
  <c r="P126" i="1"/>
  <c r="H126" i="1"/>
  <c r="Q126" i="1"/>
  <c r="R126" i="1"/>
  <c r="S126" i="1"/>
  <c r="T126" i="1"/>
  <c r="U126" i="1"/>
  <c r="V126" i="1"/>
  <c r="W126" i="1"/>
  <c r="J127" i="1"/>
  <c r="K127" i="1"/>
  <c r="L127" i="1"/>
  <c r="M127" i="1"/>
  <c r="N127" i="1"/>
  <c r="O127" i="1"/>
  <c r="P127" i="1"/>
  <c r="H127" i="1"/>
  <c r="Q127" i="1"/>
  <c r="R127" i="1"/>
  <c r="S127" i="1"/>
  <c r="T127" i="1"/>
  <c r="U127" i="1"/>
  <c r="V127" i="1"/>
  <c r="W127" i="1"/>
  <c r="J128" i="1"/>
  <c r="K128" i="1"/>
  <c r="L128" i="1"/>
  <c r="M128" i="1"/>
  <c r="N128" i="1"/>
  <c r="O128" i="1"/>
  <c r="P128" i="1"/>
  <c r="H128" i="1"/>
  <c r="Q128" i="1"/>
  <c r="R128" i="1"/>
  <c r="S128" i="1"/>
  <c r="T128" i="1"/>
  <c r="U128" i="1"/>
  <c r="V128" i="1"/>
  <c r="W128" i="1"/>
  <c r="J129" i="1"/>
  <c r="K129" i="1"/>
  <c r="L129" i="1"/>
  <c r="M129" i="1"/>
  <c r="N129" i="1"/>
  <c r="O129" i="1"/>
  <c r="P129" i="1"/>
  <c r="H129" i="1"/>
  <c r="Q129" i="1"/>
  <c r="R129" i="1"/>
  <c r="S129" i="1"/>
  <c r="T129" i="1"/>
  <c r="U129" i="1"/>
  <c r="V129" i="1"/>
  <c r="W129" i="1"/>
  <c r="J105" i="1"/>
  <c r="K105" i="1"/>
  <c r="L105" i="1"/>
  <c r="M105" i="1"/>
  <c r="N105" i="1"/>
  <c r="O105" i="1"/>
  <c r="P105" i="1"/>
  <c r="H105" i="1"/>
  <c r="Q105" i="1"/>
  <c r="R105" i="1"/>
  <c r="S105" i="1"/>
  <c r="T105" i="1"/>
  <c r="U105" i="1"/>
  <c r="V105" i="1"/>
  <c r="W105" i="1"/>
  <c r="X213" i="1"/>
  <c r="W213" i="1"/>
  <c r="V213" i="1"/>
  <c r="U213" i="1"/>
  <c r="T213" i="1"/>
  <c r="S213" i="1"/>
  <c r="R213" i="1"/>
  <c r="P213" i="1"/>
  <c r="O213" i="1"/>
  <c r="N213" i="1"/>
  <c r="M213" i="1"/>
  <c r="L213" i="1"/>
  <c r="K213" i="1"/>
  <c r="J213" i="1"/>
  <c r="X212" i="1"/>
  <c r="W212" i="1"/>
  <c r="V212" i="1"/>
  <c r="U212" i="1"/>
  <c r="T212" i="1"/>
  <c r="S212" i="1"/>
  <c r="R212" i="1"/>
  <c r="P212" i="1"/>
  <c r="O212" i="1"/>
  <c r="N212" i="1"/>
  <c r="M212" i="1"/>
  <c r="L212" i="1"/>
  <c r="K212" i="1"/>
  <c r="J212" i="1"/>
  <c r="X211" i="1"/>
  <c r="W211" i="1"/>
  <c r="V211" i="1"/>
  <c r="U211" i="1"/>
  <c r="T211" i="1"/>
  <c r="S211" i="1"/>
  <c r="R211" i="1"/>
  <c r="P211" i="1"/>
  <c r="O211" i="1"/>
  <c r="N211" i="1"/>
  <c r="M211" i="1"/>
  <c r="L211" i="1"/>
  <c r="K211" i="1"/>
  <c r="J211" i="1"/>
  <c r="X210" i="1"/>
  <c r="W210" i="1"/>
  <c r="V210" i="1"/>
  <c r="U210" i="1"/>
  <c r="T210" i="1"/>
  <c r="S210" i="1"/>
  <c r="R210" i="1"/>
  <c r="P210" i="1"/>
  <c r="O210" i="1"/>
  <c r="N210" i="1"/>
  <c r="M210" i="1"/>
  <c r="L210" i="1"/>
  <c r="K210" i="1"/>
  <c r="J210" i="1"/>
  <c r="X209" i="1"/>
  <c r="W209" i="1"/>
  <c r="V209" i="1"/>
  <c r="U209" i="1"/>
  <c r="T209" i="1"/>
  <c r="S209" i="1"/>
  <c r="R209" i="1"/>
  <c r="P209" i="1"/>
  <c r="O209" i="1"/>
  <c r="N209" i="1"/>
  <c r="M209" i="1"/>
  <c r="L209" i="1"/>
  <c r="K209" i="1"/>
  <c r="J209" i="1"/>
  <c r="X208" i="1"/>
  <c r="W208" i="1"/>
  <c r="V208" i="1"/>
  <c r="U208" i="1"/>
  <c r="T208" i="1"/>
  <c r="S208" i="1"/>
  <c r="R208" i="1"/>
  <c r="P208" i="1"/>
  <c r="O208" i="1"/>
  <c r="N208" i="1"/>
  <c r="M208" i="1"/>
  <c r="L208" i="1"/>
  <c r="K208" i="1"/>
  <c r="J208" i="1"/>
  <c r="X207" i="1"/>
  <c r="W207" i="1"/>
  <c r="V207" i="1"/>
  <c r="U207" i="1"/>
  <c r="T207" i="1"/>
  <c r="S207" i="1"/>
  <c r="R207" i="1"/>
  <c r="P207" i="1"/>
  <c r="O207" i="1"/>
  <c r="N207" i="1"/>
  <c r="M207" i="1"/>
  <c r="L207" i="1"/>
  <c r="K207" i="1"/>
  <c r="J207" i="1"/>
  <c r="X206" i="1"/>
  <c r="W206" i="1"/>
  <c r="V206" i="1"/>
  <c r="U206" i="1"/>
  <c r="T206" i="1"/>
  <c r="S206" i="1"/>
  <c r="R206" i="1"/>
  <c r="P206" i="1"/>
  <c r="O206" i="1"/>
  <c r="N206" i="1"/>
  <c r="M206" i="1"/>
  <c r="L206" i="1"/>
  <c r="K206" i="1"/>
  <c r="J206" i="1"/>
  <c r="X205" i="1"/>
  <c r="W205" i="1"/>
  <c r="V205" i="1"/>
  <c r="U205" i="1"/>
  <c r="T205" i="1"/>
  <c r="S205" i="1"/>
  <c r="R205" i="1"/>
  <c r="P205" i="1"/>
  <c r="O205" i="1"/>
  <c r="N205" i="1"/>
  <c r="M205" i="1"/>
  <c r="L205" i="1"/>
  <c r="K205" i="1"/>
  <c r="J205" i="1"/>
  <c r="X204" i="1"/>
  <c r="W204" i="1"/>
  <c r="V204" i="1"/>
  <c r="U204" i="1"/>
  <c r="T204" i="1"/>
  <c r="S204" i="1"/>
  <c r="R204" i="1"/>
  <c r="P204" i="1"/>
  <c r="O204" i="1"/>
  <c r="N204" i="1"/>
  <c r="M204" i="1"/>
  <c r="L204" i="1"/>
  <c r="K204" i="1"/>
  <c r="J204" i="1"/>
  <c r="X203" i="1"/>
  <c r="W203" i="1"/>
  <c r="V203" i="1"/>
  <c r="U203" i="1"/>
  <c r="T203" i="1"/>
  <c r="S203" i="1"/>
  <c r="R203" i="1"/>
  <c r="P203" i="1"/>
  <c r="O203" i="1"/>
  <c r="N203" i="1"/>
  <c r="M203" i="1"/>
  <c r="L203" i="1"/>
  <c r="K203" i="1"/>
  <c r="J203" i="1"/>
  <c r="X202" i="1"/>
  <c r="W202" i="1"/>
  <c r="V202" i="1"/>
  <c r="U202" i="1"/>
  <c r="T202" i="1"/>
  <c r="S202" i="1"/>
  <c r="R202" i="1"/>
  <c r="P202" i="1"/>
  <c r="O202" i="1"/>
  <c r="N202" i="1"/>
  <c r="M202" i="1"/>
  <c r="L202" i="1"/>
  <c r="K202" i="1"/>
  <c r="J202" i="1"/>
  <c r="X201" i="1"/>
  <c r="W201" i="1"/>
  <c r="V201" i="1"/>
  <c r="U201" i="1"/>
  <c r="T201" i="1"/>
  <c r="S201" i="1"/>
  <c r="R201" i="1"/>
  <c r="P201" i="1"/>
  <c r="O201" i="1"/>
  <c r="N201" i="1"/>
  <c r="M201" i="1"/>
  <c r="L201" i="1"/>
  <c r="K201" i="1"/>
  <c r="J201" i="1"/>
  <c r="X200" i="1"/>
  <c r="W200" i="1"/>
  <c r="V200" i="1"/>
  <c r="U200" i="1"/>
  <c r="T200" i="1"/>
  <c r="S200" i="1"/>
  <c r="R200" i="1"/>
  <c r="P200" i="1"/>
  <c r="O200" i="1"/>
  <c r="N200" i="1"/>
  <c r="M200" i="1"/>
  <c r="L200" i="1"/>
  <c r="K200" i="1"/>
  <c r="J200" i="1"/>
  <c r="X199" i="1"/>
  <c r="W199" i="1"/>
  <c r="V199" i="1"/>
  <c r="U199" i="1"/>
  <c r="T199" i="1"/>
  <c r="S199" i="1"/>
  <c r="R199" i="1"/>
  <c r="P199" i="1"/>
  <c r="O199" i="1"/>
  <c r="N199" i="1"/>
  <c r="M199" i="1"/>
  <c r="L199" i="1"/>
  <c r="K199" i="1"/>
  <c r="J199" i="1"/>
  <c r="X198" i="1"/>
  <c r="W198" i="1"/>
  <c r="V198" i="1"/>
  <c r="U198" i="1"/>
  <c r="T198" i="1"/>
  <c r="S198" i="1"/>
  <c r="R198" i="1"/>
  <c r="P198" i="1"/>
  <c r="O198" i="1"/>
  <c r="N198" i="1"/>
  <c r="M198" i="1"/>
  <c r="L198" i="1"/>
  <c r="K198" i="1"/>
  <c r="J198" i="1"/>
  <c r="X197" i="1"/>
  <c r="W197" i="1"/>
  <c r="V197" i="1"/>
  <c r="U197" i="1"/>
  <c r="T197" i="1"/>
  <c r="S197" i="1"/>
  <c r="R197" i="1"/>
  <c r="P197" i="1"/>
  <c r="O197" i="1"/>
  <c r="N197" i="1"/>
  <c r="M197" i="1"/>
  <c r="L197" i="1"/>
  <c r="K197" i="1"/>
  <c r="J197" i="1"/>
  <c r="X196" i="1"/>
  <c r="W196" i="1"/>
  <c r="V196" i="1"/>
  <c r="U196" i="1"/>
  <c r="T196" i="1"/>
  <c r="S196" i="1"/>
  <c r="R196" i="1"/>
  <c r="P196" i="1"/>
  <c r="O196" i="1"/>
  <c r="N196" i="1"/>
  <c r="M196" i="1"/>
  <c r="L196" i="1"/>
  <c r="K196" i="1"/>
  <c r="J196" i="1"/>
  <c r="X195" i="1"/>
  <c r="W195" i="1"/>
  <c r="V195" i="1"/>
  <c r="U195" i="1"/>
  <c r="T195" i="1"/>
  <c r="S195" i="1"/>
  <c r="R195" i="1"/>
  <c r="P195" i="1"/>
  <c r="O195" i="1"/>
  <c r="N195" i="1"/>
  <c r="M195" i="1"/>
  <c r="L195" i="1"/>
  <c r="K195" i="1"/>
  <c r="J195" i="1"/>
  <c r="X194" i="1"/>
  <c r="W194" i="1"/>
  <c r="V194" i="1"/>
  <c r="U194" i="1"/>
  <c r="T194" i="1"/>
  <c r="S194" i="1"/>
  <c r="R194" i="1"/>
  <c r="P194" i="1"/>
  <c r="O194" i="1"/>
  <c r="N194" i="1"/>
  <c r="M194" i="1"/>
  <c r="L194" i="1"/>
  <c r="K194" i="1"/>
  <c r="J194" i="1"/>
  <c r="X193" i="1"/>
  <c r="W193" i="1"/>
  <c r="V193" i="1"/>
  <c r="U193" i="1"/>
  <c r="T193" i="1"/>
  <c r="S193" i="1"/>
  <c r="R193" i="1"/>
  <c r="P193" i="1"/>
  <c r="O193" i="1"/>
  <c r="N193" i="1"/>
  <c r="M193" i="1"/>
  <c r="L193" i="1"/>
  <c r="K193" i="1"/>
  <c r="J193" i="1"/>
  <c r="X192" i="1"/>
  <c r="W192" i="1"/>
  <c r="V192" i="1"/>
  <c r="U192" i="1"/>
  <c r="T192" i="1"/>
  <c r="S192" i="1"/>
  <c r="R192" i="1"/>
  <c r="P192" i="1"/>
  <c r="O192" i="1"/>
  <c r="N192" i="1"/>
  <c r="M192" i="1"/>
  <c r="L192" i="1"/>
  <c r="K192" i="1"/>
  <c r="J192" i="1"/>
  <c r="X191" i="1"/>
  <c r="W191" i="1"/>
  <c r="V191" i="1"/>
  <c r="U191" i="1"/>
  <c r="T191" i="1"/>
  <c r="S191" i="1"/>
  <c r="R191" i="1"/>
  <c r="P191" i="1"/>
  <c r="O191" i="1"/>
  <c r="N191" i="1"/>
  <c r="M191" i="1"/>
  <c r="L191" i="1"/>
  <c r="K191" i="1"/>
  <c r="J191" i="1"/>
  <c r="X190" i="1"/>
  <c r="W190" i="1"/>
  <c r="V190" i="1"/>
  <c r="U190" i="1"/>
  <c r="T190" i="1"/>
  <c r="S190" i="1"/>
  <c r="R190" i="1"/>
  <c r="P190" i="1"/>
  <c r="O190" i="1"/>
  <c r="N190" i="1"/>
  <c r="M190" i="1"/>
  <c r="L190" i="1"/>
  <c r="K190" i="1"/>
  <c r="J190" i="1"/>
  <c r="X189" i="1"/>
  <c r="W189" i="1"/>
  <c r="V189" i="1"/>
  <c r="U189" i="1"/>
  <c r="T189" i="1"/>
  <c r="S189" i="1"/>
  <c r="R189" i="1"/>
  <c r="P189" i="1"/>
  <c r="O189" i="1"/>
  <c r="N189" i="1"/>
  <c r="M189" i="1"/>
  <c r="L189" i="1"/>
  <c r="K189" i="1"/>
  <c r="J189" i="1"/>
  <c r="M66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61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33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77" i="1"/>
  <c r="I47" i="1"/>
  <c r="J47" i="1"/>
  <c r="J49" i="1"/>
  <c r="L49" i="1"/>
  <c r="M49" i="1"/>
  <c r="N49" i="1"/>
  <c r="O49" i="1"/>
  <c r="P49" i="1"/>
  <c r="R49" i="1"/>
  <c r="S49" i="1"/>
  <c r="T49" i="1"/>
  <c r="U49" i="1"/>
  <c r="V49" i="1"/>
  <c r="W49" i="1"/>
  <c r="X49" i="1"/>
  <c r="J50" i="1"/>
  <c r="K50" i="1"/>
  <c r="L50" i="1"/>
  <c r="M50" i="1"/>
  <c r="N50" i="1"/>
  <c r="O50" i="1"/>
  <c r="P50" i="1"/>
  <c r="R50" i="1"/>
  <c r="S50" i="1"/>
  <c r="T50" i="1"/>
  <c r="U50" i="1"/>
  <c r="V50" i="1"/>
  <c r="W50" i="1"/>
  <c r="X50" i="1"/>
  <c r="J51" i="1"/>
  <c r="K51" i="1"/>
  <c r="L51" i="1"/>
  <c r="M51" i="1"/>
  <c r="N51" i="1"/>
  <c r="O51" i="1"/>
  <c r="P51" i="1"/>
  <c r="R51" i="1"/>
  <c r="S51" i="1"/>
  <c r="T51" i="1"/>
  <c r="U51" i="1"/>
  <c r="V51" i="1"/>
  <c r="W51" i="1"/>
  <c r="X51" i="1"/>
  <c r="J52" i="1"/>
  <c r="K52" i="1"/>
  <c r="L52" i="1"/>
  <c r="M52" i="1"/>
  <c r="N52" i="1"/>
  <c r="O52" i="1"/>
  <c r="P52" i="1"/>
  <c r="R52" i="1"/>
  <c r="S52" i="1"/>
  <c r="T52" i="1"/>
  <c r="U52" i="1"/>
  <c r="V52" i="1"/>
  <c r="W52" i="1"/>
  <c r="X52" i="1"/>
  <c r="J53" i="1"/>
  <c r="K53" i="1"/>
  <c r="L53" i="1"/>
  <c r="M53" i="1"/>
  <c r="N53" i="1"/>
  <c r="O53" i="1"/>
  <c r="P53" i="1"/>
  <c r="R53" i="1"/>
  <c r="S53" i="1"/>
  <c r="T53" i="1"/>
  <c r="U53" i="1"/>
  <c r="V53" i="1"/>
  <c r="W53" i="1"/>
  <c r="X53" i="1"/>
  <c r="J54" i="1"/>
  <c r="K54" i="1"/>
  <c r="L54" i="1"/>
  <c r="M54" i="1"/>
  <c r="N54" i="1"/>
  <c r="O54" i="1"/>
  <c r="P54" i="1"/>
  <c r="R54" i="1"/>
  <c r="S54" i="1"/>
  <c r="T54" i="1"/>
  <c r="U54" i="1"/>
  <c r="V54" i="1"/>
  <c r="W54" i="1"/>
  <c r="X54" i="1"/>
  <c r="J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J56" i="1"/>
  <c r="K56" i="1"/>
  <c r="L56" i="1"/>
  <c r="M56" i="1"/>
  <c r="N56" i="1"/>
  <c r="O56" i="1"/>
  <c r="P56" i="1"/>
  <c r="R56" i="1"/>
  <c r="S56" i="1"/>
  <c r="T56" i="1"/>
  <c r="U56" i="1"/>
  <c r="V56" i="1"/>
  <c r="W56" i="1"/>
  <c r="X56" i="1"/>
  <c r="J57" i="1"/>
  <c r="K57" i="1"/>
  <c r="L57" i="1"/>
  <c r="M57" i="1"/>
  <c r="N57" i="1"/>
  <c r="O57" i="1"/>
  <c r="P57" i="1"/>
  <c r="R57" i="1"/>
  <c r="S57" i="1"/>
  <c r="T57" i="1"/>
  <c r="U57" i="1"/>
  <c r="V57" i="1"/>
  <c r="W57" i="1"/>
  <c r="X57" i="1"/>
  <c r="J58" i="1"/>
  <c r="K58" i="1"/>
  <c r="L58" i="1"/>
  <c r="M58" i="1"/>
  <c r="N58" i="1"/>
  <c r="O58" i="1"/>
  <c r="P58" i="1"/>
  <c r="R58" i="1"/>
  <c r="S58" i="1"/>
  <c r="T58" i="1"/>
  <c r="U58" i="1"/>
  <c r="V58" i="1"/>
  <c r="W58" i="1"/>
  <c r="X58" i="1"/>
  <c r="J59" i="1"/>
  <c r="K59" i="1"/>
  <c r="L59" i="1"/>
  <c r="M59" i="1"/>
  <c r="N59" i="1"/>
  <c r="O59" i="1"/>
  <c r="P59" i="1"/>
  <c r="R59" i="1"/>
  <c r="S59" i="1"/>
  <c r="T59" i="1"/>
  <c r="U59" i="1"/>
  <c r="V59" i="1"/>
  <c r="W59" i="1"/>
  <c r="X59" i="1"/>
  <c r="J60" i="1"/>
  <c r="K60" i="1"/>
  <c r="L60" i="1"/>
  <c r="M60" i="1"/>
  <c r="N60" i="1"/>
  <c r="O60" i="1"/>
  <c r="P60" i="1"/>
  <c r="R60" i="1"/>
  <c r="S60" i="1"/>
  <c r="T60" i="1"/>
  <c r="U60" i="1"/>
  <c r="V60" i="1"/>
  <c r="W60" i="1"/>
  <c r="X60" i="1"/>
  <c r="J61" i="1"/>
  <c r="K61" i="1"/>
  <c r="L61" i="1"/>
  <c r="M61" i="1"/>
  <c r="N61" i="1"/>
  <c r="O61" i="1"/>
  <c r="P61" i="1"/>
  <c r="R61" i="1"/>
  <c r="S61" i="1"/>
  <c r="T61" i="1"/>
  <c r="U61" i="1"/>
  <c r="V61" i="1"/>
  <c r="W61" i="1"/>
  <c r="X61" i="1"/>
  <c r="J62" i="1"/>
  <c r="K62" i="1"/>
  <c r="L62" i="1"/>
  <c r="M62" i="1"/>
  <c r="N62" i="1"/>
  <c r="O62" i="1"/>
  <c r="P62" i="1"/>
  <c r="R62" i="1"/>
  <c r="S62" i="1"/>
  <c r="T62" i="1"/>
  <c r="U62" i="1"/>
  <c r="V62" i="1"/>
  <c r="W62" i="1"/>
  <c r="X62" i="1"/>
  <c r="J63" i="1"/>
  <c r="K63" i="1"/>
  <c r="L63" i="1"/>
  <c r="M63" i="1"/>
  <c r="N63" i="1"/>
  <c r="O63" i="1"/>
  <c r="P63" i="1"/>
  <c r="R63" i="1"/>
  <c r="S63" i="1"/>
  <c r="T63" i="1"/>
  <c r="U63" i="1"/>
  <c r="V63" i="1"/>
  <c r="W63" i="1"/>
  <c r="X63" i="1"/>
  <c r="J64" i="1"/>
  <c r="K64" i="1"/>
  <c r="L64" i="1"/>
  <c r="M64" i="1"/>
  <c r="N64" i="1"/>
  <c r="O64" i="1"/>
  <c r="P64" i="1"/>
  <c r="R64" i="1"/>
  <c r="S64" i="1"/>
  <c r="T64" i="1"/>
  <c r="U64" i="1"/>
  <c r="V64" i="1"/>
  <c r="W64" i="1"/>
  <c r="X64" i="1"/>
  <c r="J65" i="1"/>
  <c r="K65" i="1"/>
  <c r="L65" i="1"/>
  <c r="M65" i="1"/>
  <c r="N65" i="1"/>
  <c r="O65" i="1"/>
  <c r="P65" i="1"/>
  <c r="R65" i="1"/>
  <c r="S65" i="1"/>
  <c r="T65" i="1"/>
  <c r="U65" i="1"/>
  <c r="V65" i="1"/>
  <c r="W65" i="1"/>
  <c r="X65" i="1"/>
  <c r="J66" i="1"/>
  <c r="K66" i="1"/>
  <c r="L66" i="1"/>
  <c r="N66" i="1"/>
  <c r="O66" i="1"/>
  <c r="P66" i="1"/>
  <c r="R66" i="1"/>
  <c r="S66" i="1"/>
  <c r="T66" i="1"/>
  <c r="U66" i="1"/>
  <c r="V66" i="1"/>
  <c r="W66" i="1"/>
  <c r="X66" i="1"/>
  <c r="J67" i="1"/>
  <c r="K67" i="1"/>
  <c r="L67" i="1"/>
  <c r="M67" i="1"/>
  <c r="N67" i="1"/>
  <c r="O67" i="1"/>
  <c r="P67" i="1"/>
  <c r="R67" i="1"/>
  <c r="S67" i="1"/>
  <c r="T67" i="1"/>
  <c r="U67" i="1"/>
  <c r="V67" i="1"/>
  <c r="W67" i="1"/>
  <c r="X67" i="1"/>
  <c r="J68" i="1"/>
  <c r="K68" i="1"/>
  <c r="L68" i="1"/>
  <c r="M68" i="1"/>
  <c r="N68" i="1"/>
  <c r="O68" i="1"/>
  <c r="P68" i="1"/>
  <c r="R68" i="1"/>
  <c r="S68" i="1"/>
  <c r="T68" i="1"/>
  <c r="U68" i="1"/>
  <c r="V68" i="1"/>
  <c r="W68" i="1"/>
  <c r="X68" i="1"/>
  <c r="J69" i="1"/>
  <c r="K69" i="1"/>
  <c r="L69" i="1"/>
  <c r="M69" i="1"/>
  <c r="N69" i="1"/>
  <c r="O69" i="1"/>
  <c r="P69" i="1"/>
  <c r="R69" i="1"/>
  <c r="S69" i="1"/>
  <c r="T69" i="1"/>
  <c r="U69" i="1"/>
  <c r="V69" i="1"/>
  <c r="W69" i="1"/>
  <c r="X69" i="1"/>
  <c r="J70" i="1"/>
  <c r="K70" i="1"/>
  <c r="L70" i="1"/>
  <c r="M70" i="1"/>
  <c r="N70" i="1"/>
  <c r="O70" i="1"/>
  <c r="P70" i="1"/>
  <c r="R70" i="1"/>
  <c r="S70" i="1"/>
  <c r="T70" i="1"/>
  <c r="U70" i="1"/>
  <c r="V70" i="1"/>
  <c r="W70" i="1"/>
  <c r="X70" i="1"/>
  <c r="J71" i="1"/>
  <c r="K71" i="1"/>
  <c r="L71" i="1"/>
  <c r="M71" i="1"/>
  <c r="N71" i="1"/>
  <c r="O71" i="1"/>
  <c r="P71" i="1"/>
  <c r="R71" i="1"/>
  <c r="S71" i="1"/>
  <c r="T71" i="1"/>
  <c r="U71" i="1"/>
  <c r="V71" i="1"/>
  <c r="W71" i="1"/>
  <c r="X71" i="1"/>
  <c r="J72" i="1"/>
  <c r="K72" i="1"/>
  <c r="L72" i="1"/>
  <c r="M72" i="1"/>
  <c r="N72" i="1"/>
  <c r="O72" i="1"/>
  <c r="P72" i="1"/>
  <c r="R72" i="1"/>
  <c r="S72" i="1"/>
  <c r="T72" i="1"/>
  <c r="U72" i="1"/>
  <c r="V72" i="1"/>
  <c r="W72" i="1"/>
  <c r="X72" i="1"/>
  <c r="J73" i="1"/>
  <c r="K73" i="1"/>
  <c r="L73" i="1"/>
  <c r="M73" i="1"/>
  <c r="N73" i="1"/>
  <c r="O73" i="1"/>
  <c r="P73" i="1"/>
  <c r="R73" i="1"/>
  <c r="S73" i="1"/>
  <c r="T73" i="1"/>
  <c r="U73" i="1"/>
  <c r="V73" i="1"/>
  <c r="W73" i="1"/>
  <c r="X73" i="1"/>
  <c r="I75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I103" i="1"/>
  <c r="J103" i="1"/>
  <c r="K103" i="1"/>
  <c r="L103" i="1"/>
  <c r="M103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I131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I159" i="1"/>
  <c r="J159" i="1"/>
  <c r="K159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I187" i="1"/>
</calcChain>
</file>

<file path=xl/sharedStrings.xml><?xml version="1.0" encoding="utf-8"?>
<sst xmlns="http://schemas.openxmlformats.org/spreadsheetml/2006/main" count="4647" uniqueCount="316">
  <si>
    <t>7brm_30160</t>
  </si>
  <si>
    <t>Unique_target</t>
  </si>
  <si>
    <t>7bxt_30237</t>
  </si>
  <si>
    <t>7c2k_30275</t>
  </si>
  <si>
    <t>7eda_31062</t>
  </si>
  <si>
    <t>7ev9_31325</t>
  </si>
  <si>
    <t>7ku7_23035</t>
  </si>
  <si>
    <t>7kzz_23093</t>
  </si>
  <si>
    <t>7l1k_23110</t>
  </si>
  <si>
    <t>7l6u_23208</t>
  </si>
  <si>
    <t>7lc6_23269</t>
  </si>
  <si>
    <t>7lci_23274</t>
  </si>
  <si>
    <t>7ls5_23502</t>
  </si>
  <si>
    <t>7lsx_23508</t>
  </si>
  <si>
    <t>7lv9_23530</t>
  </si>
  <si>
    <t>7lvr_23541</t>
  </si>
  <si>
    <t>7lx5_23566</t>
  </si>
  <si>
    <t>7m7b_23709</t>
  </si>
  <si>
    <t>7m9c_23723</t>
  </si>
  <si>
    <t>7mby_23750</t>
  </si>
  <si>
    <t>7me0_23786</t>
  </si>
  <si>
    <t>7mjs_23883</t>
  </si>
  <si>
    <t>7mlz_23914</t>
  </si>
  <si>
    <t>7msw_23970</t>
  </si>
  <si>
    <t>7n8i_24237</t>
  </si>
  <si>
    <t>7rb9_24400</t>
  </si>
  <si>
    <t xml:space="preserve">./get_summary.csh </t>
  </si>
  <si>
    <t>key</t>
  </si>
  <si>
    <t>Rebuilt</t>
  </si>
  <si>
    <t>superposition is direct superposition of entire alphafold model</t>
  </si>
  <si>
    <t>7brm_30160_superposed.pdb</t>
  </si>
  <si>
    <t>7bxt_30237_superposed.pdb</t>
  </si>
  <si>
    <t>7c2k_30275_superposed.pdb</t>
  </si>
  <si>
    <t>7eda_31062_superposed.pdb</t>
  </si>
  <si>
    <t>7ev9_31325_superposed.pdb</t>
  </si>
  <si>
    <t>7ku7_23035_superposed.pdb</t>
  </si>
  <si>
    <t>7kzz_23093_superposed.pdb</t>
  </si>
  <si>
    <t>7l1k_23110_superposed.pdb</t>
  </si>
  <si>
    <t>7l6u_23208_superposed.pdb</t>
  </si>
  <si>
    <t>7lc6_23269_superposed.pdb</t>
  </si>
  <si>
    <t>7lci_23274_superposed.pdb</t>
  </si>
  <si>
    <t>7ls5_23502_superposed.pdb</t>
  </si>
  <si>
    <t>7lsx_23508_superposed.pdb</t>
  </si>
  <si>
    <t>7lvr_23541_superposed.pdb</t>
  </si>
  <si>
    <t>7lx5_23566_superposed.pdb</t>
  </si>
  <si>
    <t>7m7b_23709_superposed.pdb</t>
  </si>
  <si>
    <t>7m9c_23723_superposed.pdb</t>
  </si>
  <si>
    <t>7mby_23750_superposed.pdb</t>
  </si>
  <si>
    <t>7me0_23786_superposed.pdb</t>
  </si>
  <si>
    <t>7mjs_23883_superposed.pdb</t>
  </si>
  <si>
    <t>7mlz_23914_superposed.pdb</t>
  </si>
  <si>
    <t>7msw_23970_superposed.pdb</t>
  </si>
  <si>
    <t>7n8i_24237_superposed.pdb</t>
  </si>
  <si>
    <t>7rb9_24400_superposed.pdb</t>
  </si>
  <si>
    <t>7lv9_23530_superposed.pdb</t>
  </si>
  <si>
    <t>DOCKING</t>
  </si>
  <si>
    <t>AND</t>
  </si>
  <si>
    <t>MORPHING</t>
  </si>
  <si>
    <t>FULL</t>
  </si>
  <si>
    <t>MODEL</t>
  </si>
  <si>
    <t>REFINEMENT</t>
  </si>
  <si>
    <t>ITERATIVE</t>
  </si>
  <si>
    <t>RESOLUTION</t>
  </si>
  <si>
    <t>REBUILDING</t>
  </si>
  <si>
    <t>DIRECT</t>
  </si>
  <si>
    <t>SUPERPOSITION</t>
  </si>
  <si>
    <t>MAP-To-MODEL</t>
  </si>
  <si>
    <t>7msw_23970_docked.pdb</t>
  </si>
  <si>
    <t>7brm_30160_docked.pdb</t>
  </si>
  <si>
    <t>7lx5_23566_docked.pdb</t>
  </si>
  <si>
    <t>7lci_23274_docked.pdb</t>
  </si>
  <si>
    <t>7l6u_23208_docked.pdb</t>
  </si>
  <si>
    <t>7eda_31062_docked.pdb</t>
  </si>
  <si>
    <t>7m9c_23723_docked.pdb</t>
  </si>
  <si>
    <t>7lvr_23541_docked.pdb</t>
  </si>
  <si>
    <t>7bxt_30237_docked.pdb</t>
  </si>
  <si>
    <t>7l1k_23110_docked.pdb</t>
  </si>
  <si>
    <t>7me0_23786_docked.pdb</t>
  </si>
  <si>
    <t>7lx5_23566_morphed.pdb</t>
  </si>
  <si>
    <t>7lci_23274_morphed.pdb</t>
  </si>
  <si>
    <t>7l6u_23208_morphed.pdb</t>
  </si>
  <si>
    <t>7eda_31062_morphed.pdb</t>
  </si>
  <si>
    <t>7m9c_23723_morphed.pdb</t>
  </si>
  <si>
    <t>7lvr_23541_morphed.pdb</t>
  </si>
  <si>
    <t>7bxt_30237_morphed.pdb</t>
  </si>
  <si>
    <t>7l1k_23110_morphed.pdb</t>
  </si>
  <si>
    <t>7me0_23786_morphed.pdb</t>
  </si>
  <si>
    <t>7lx5_23566_refine.pdb</t>
  </si>
  <si>
    <t>7lx5_23566_iter_res_refine.pdb</t>
  </si>
  <si>
    <t>7lci_23274_iter_res_refine.pdb</t>
  </si>
  <si>
    <t>7l6u_23208_refine.pdb</t>
  </si>
  <si>
    <t>7l6u_23208_iter_res_refine.pdb</t>
  </si>
  <si>
    <t>7eda_31062_refine.pdb</t>
  </si>
  <si>
    <t>7eda_31062_iter_res_refine.pdb</t>
  </si>
  <si>
    <t>7m9c_23723_refine.pdb</t>
  </si>
  <si>
    <t>7m9c_23723_iter_res_refine.pdb</t>
  </si>
  <si>
    <t>7bxt_30237_refine.pdb</t>
  </si>
  <si>
    <t>7bxt_30237_iter_res_refine.pdb</t>
  </si>
  <si>
    <t>7l1k_23110_refine.pdb</t>
  </si>
  <si>
    <t>7l1k_23110_iter_res_refine.pdb</t>
  </si>
  <si>
    <t>7me0_23786_refine.pdb</t>
  </si>
  <si>
    <t>7me0_23786_iter_res_refine.pdb</t>
  </si>
  <si>
    <t>PASTE HERE</t>
  </si>
  <si>
    <t>REBUILDING_ITER</t>
  </si>
  <si>
    <t>7lci_23274_refine.pdb</t>
  </si>
  <si>
    <t>7lv9_23530_docked.pdb</t>
  </si>
  <si>
    <t>7lv9_23530_morphed.pdb</t>
  </si>
  <si>
    <t>7lv9_23530_refine.pdb</t>
  </si>
  <si>
    <t>7lv9_23530_iter_res_refine.pdb</t>
  </si>
  <si>
    <t>7brm_30160_morphed.pdb</t>
  </si>
  <si>
    <t>7brm_30160_refine.pdb</t>
  </si>
  <si>
    <t>7brm_30160_iter_res_refine.pdb</t>
  </si>
  <si>
    <t>7lv9_23530_rebuilt.pdb</t>
  </si>
  <si>
    <t>7brm_30160_rebuilt.pdb</t>
  </si>
  <si>
    <t>7lx5_23566_rebuilt.pdb</t>
  </si>
  <si>
    <t>7mlz_23914_rebuilt.pdb</t>
  </si>
  <si>
    <t>7mby_23750_rebuilt.pdb</t>
  </si>
  <si>
    <t>7l6u_23208_rebuilt.pdb</t>
  </si>
  <si>
    <t>7m7b_23709_rebuilt.pdb</t>
  </si>
  <si>
    <t>7kzz_23093_rebuilt.pdb</t>
  </si>
  <si>
    <t>7mjs_23883_rebuilt.pdb</t>
  </si>
  <si>
    <t>7eda_31062_rebuilt.pdb</t>
  </si>
  <si>
    <t>7ev9_31325_rebuilt.pdb</t>
  </si>
  <si>
    <t>7m9c_23723_rebuilt.pdb</t>
  </si>
  <si>
    <t>7n8i_24237_rebuilt.pdb</t>
  </si>
  <si>
    <t>7lvr_23541_rebuilt.pdb</t>
  </si>
  <si>
    <t>7bxt_30237_rebuilt.pdb</t>
  </si>
  <si>
    <t>7lsx_23508_rebuilt.pdb</t>
  </si>
  <si>
    <t>7ls5_23502_rebuilt.pdb</t>
  </si>
  <si>
    <t>7rb9_24400_rebuilt.pdb</t>
  </si>
  <si>
    <t>7l1k_23110_rebuilt.pdb</t>
  </si>
  <si>
    <t>7me0_23786_rebuilt.pdb</t>
  </si>
  <si>
    <t>7lc6_23269_rebuilt.pdb</t>
  </si>
  <si>
    <t>7msw_23970_morphed.pdb</t>
  </si>
  <si>
    <t>7lci_23274_rebuilt.pdb</t>
  </si>
  <si>
    <t>7ku7_23035_rebuilt.pdb</t>
  </si>
  <si>
    <t>7c2k_30275_rebuilt.pdb</t>
  </si>
  <si>
    <t>7msw_23970_refine.pdb</t>
  </si>
  <si>
    <t>7msw_23970_iter_res_refine.pdb</t>
  </si>
  <si>
    <t>7m7b_23709_docked.pdb</t>
  </si>
  <si>
    <t>7mlz_23914_docked.pdb</t>
  </si>
  <si>
    <t>7ku7_23035_docked.pdb</t>
  </si>
  <si>
    <t>7kzz_23093_docked.pdb</t>
  </si>
  <si>
    <t>7c2k_30275_docked.pdb</t>
  </si>
  <si>
    <t>7mjs_23883_docked.pdb</t>
  </si>
  <si>
    <t>7mby_23750_docked.pdb</t>
  </si>
  <si>
    <t>7ev9_31325_docked.pdb</t>
  </si>
  <si>
    <t>7rb9_24400_docked.pdb</t>
  </si>
  <si>
    <t>7lsx_23508_docked.pdb</t>
  </si>
  <si>
    <t>7ls5_23502_docked.pdb</t>
  </si>
  <si>
    <t>7lc6_23269_docked.pdb</t>
  </si>
  <si>
    <t>7n8i_24237_docked.pdb</t>
  </si>
  <si>
    <t>7m7b_23709_morphed.pdb</t>
  </si>
  <si>
    <t>7mlz_23914_morphed.pdb</t>
  </si>
  <si>
    <t>7ku7_23035_morphed.pdb</t>
  </si>
  <si>
    <t>7kzz_23093_morphed.pdb</t>
  </si>
  <si>
    <t>7c2k_30275_morphed.pdb</t>
  </si>
  <si>
    <t>7mjs_23883_morphed.pdb</t>
  </si>
  <si>
    <t>7mby_23750_morphed.pdb</t>
  </si>
  <si>
    <t>7ev9_31325_morphed.pdb</t>
  </si>
  <si>
    <t>7rb9_24400_morphed.pdb</t>
  </si>
  <si>
    <t>7lsx_23508_morphed.pdb</t>
  </si>
  <si>
    <t>7ls5_23502_morphed.pdb</t>
  </si>
  <si>
    <t>7lc6_23269_morphed.pdb</t>
  </si>
  <si>
    <t>7n8i_24237_morphed.pdb</t>
  </si>
  <si>
    <t>7m7b_23709_refine.pdb</t>
  </si>
  <si>
    <t>7m7b_23709_iter_res_refine.pdb</t>
  </si>
  <si>
    <t>7mlz_23914_refine.pdb</t>
  </si>
  <si>
    <t>7mlz_23914_iter_res_refine.pdb</t>
  </si>
  <si>
    <t>7ku7_23035_refine.pdb</t>
  </si>
  <si>
    <t>7ku7_23035_iter_res_refine.pdb</t>
  </si>
  <si>
    <t>7kzz_23093_refine.pdb</t>
  </si>
  <si>
    <t>7kzz_23093_iter_res_refine.pdb</t>
  </si>
  <si>
    <t>7c2k_30275_refine.pdb</t>
  </si>
  <si>
    <t>7c2k_30275_iter_res_refine.pdb</t>
  </si>
  <si>
    <t>7mjs_23883_refine.pdb</t>
  </si>
  <si>
    <t>7mjs_23883_iter_res_refine.pdb</t>
  </si>
  <si>
    <t>7mby_23750_refine.pdb</t>
  </si>
  <si>
    <t>7mby_23750_iter_res_refine.pdb</t>
  </si>
  <si>
    <t>7ev9_31325_refine.pdb</t>
  </si>
  <si>
    <t>7ev9_31325_iter_res_refine.pdb</t>
  </si>
  <si>
    <t>7rb9_24400_refine.pdb</t>
  </si>
  <si>
    <t>7rb9_24400_iter_res_refine.pdb</t>
  </si>
  <si>
    <t>7lsx_23508_refine.pdb</t>
  </si>
  <si>
    <t>7lsx_23508_iter_res_refine.pdb</t>
  </si>
  <si>
    <t>7ls5_23502_refine.pdb</t>
  </si>
  <si>
    <t>7ls5_23502_iter_res_refine.pdb</t>
  </si>
  <si>
    <t>7lvr_23541_refine.pdb</t>
  </si>
  <si>
    <t>7lvr_23541_iter_res_refine.pdb</t>
  </si>
  <si>
    <t>7lc6_23269_refine.pdb</t>
  </si>
  <si>
    <t>7lc6_23269_iter_res_refine.pdb</t>
  </si>
  <si>
    <t>7n8i_24237_refine.pdb</t>
  </si>
  <si>
    <t>7n8i_24237_iter_res_refine.pdb</t>
  </si>
  <si>
    <t>7msw_23970_rebuilt.pdb</t>
  </si>
  <si>
    <t>plddt&gt;=70</t>
  </si>
  <si>
    <t>total</t>
  </si>
  <si>
    <t>%high-confidence</t>
  </si>
  <si>
    <t>ID</t>
  </si>
  <si>
    <t>===============</t>
  </si>
  <si>
    <t>full_30</t>
  </si>
  <si>
    <t>==================</t>
  </si>
  <si>
    <t>full_30_iter_2</t>
  </si>
  <si>
    <t>full_30_iter_3</t>
  </si>
  <si>
    <t>full_30_iter_4</t>
  </si>
  <si>
    <t>PASTE TO RIGHT NOT HERE</t>
  </si>
  <si>
    <t>Total residues</t>
  </si>
  <si>
    <t>% CA within 3 A of PDB</t>
  </si>
  <si>
    <t>Direct</t>
  </si>
  <si>
    <t>Cycle 1</t>
  </si>
  <si>
    <t>Cycle 2</t>
  </si>
  <si>
    <t>Cycle 3</t>
  </si>
  <si>
    <t>Cycle 4</t>
  </si>
  <si>
    <t>Rebuilt cycle 2</t>
  </si>
  <si>
    <t>Rebuilt Cycle 1</t>
  </si>
  <si>
    <t>Rebuilt Cycle 3</t>
  </si>
  <si>
    <t>Rebuilt Cycle 4</t>
  </si>
  <si>
    <t>average</t>
  </si>
  <si>
    <t>resolution</t>
  </si>
  <si>
    <t>dataset</t>
  </si>
  <si>
    <t>improvement in AF with template</t>
  </si>
  <si>
    <t xml:space="preserve"> N &gt;=95%</t>
  </si>
  <si>
    <t>PASTE VALUES HERE THEN SORT ON RESOLUTION</t>
  </si>
  <si>
    <t>7mby 2.4 Å</t>
  </si>
  <si>
    <t>7me0 2.5 Å</t>
  </si>
  <si>
    <t>7ev9 2.6 Å</t>
  </si>
  <si>
    <t>7ls5 2.7 Å</t>
  </si>
  <si>
    <t>7eda 2.8 Å</t>
  </si>
  <si>
    <t>7lvr 2.9 Å</t>
  </si>
  <si>
    <t>7c2k 2.9 Å</t>
  </si>
  <si>
    <t>7m7b 3.0 Å</t>
  </si>
  <si>
    <t>7n8i 3.0 Å</t>
  </si>
  <si>
    <t>7mjs 3.0 Å</t>
  </si>
  <si>
    <t>7l1k 3.2 Å</t>
  </si>
  <si>
    <t>7l6u 3.3 Å</t>
  </si>
  <si>
    <t>7ku7 3.4 Å</t>
  </si>
  <si>
    <t>7kzz 3.4 Å</t>
  </si>
  <si>
    <t>7lx5 3.4 Å</t>
  </si>
  <si>
    <t>7brm 3.6 Å</t>
  </si>
  <si>
    <t>7lsx 3.6 Å</t>
  </si>
  <si>
    <t>7lc6 3.7 Å</t>
  </si>
  <si>
    <t>7mlz 3.7 Å</t>
  </si>
  <si>
    <t>7msw 3.8 Å</t>
  </si>
  <si>
    <t>7rb9 3.8 Å</t>
  </si>
  <si>
    <t>7bxt 4.2 Å</t>
  </si>
  <si>
    <t>7m9c 4.2 Å</t>
  </si>
  <si>
    <t>7lv9 4.5 Å</t>
  </si>
  <si>
    <t>7lci  2.9 Å</t>
  </si>
  <si>
    <t>percentage of residues in AF model within 3 A of deposited model CA after superposition</t>
  </si>
  <si>
    <t>map_to_model</t>
  </si>
  <si>
    <t>MTM COMPARISON IN /net/cci-filer3/home/terwill/misc/model_building/alphafold_res</t>
  </si>
  <si>
    <t>mtm % matching</t>
  </si>
  <si>
    <t>Comparison with mtm model</t>
  </si>
  <si>
    <t>target</t>
  </si>
  <si>
    <t>7brm</t>
  </si>
  <si>
    <t>4uv3</t>
  </si>
  <si>
    <t>7bxt</t>
  </si>
  <si>
    <t>6mup</t>
  </si>
  <si>
    <t>7c2k</t>
  </si>
  <si>
    <t>7btf</t>
  </si>
  <si>
    <t>7eda</t>
  </si>
  <si>
    <t>5xnl</t>
  </si>
  <si>
    <t>7ev9</t>
  </si>
  <si>
    <t>1yew</t>
  </si>
  <si>
    <t>7ku7</t>
  </si>
  <si>
    <t>5ejk</t>
  </si>
  <si>
    <t>7kzz</t>
  </si>
  <si>
    <t>5vrf</t>
  </si>
  <si>
    <t>7l1k</t>
  </si>
  <si>
    <t>4kvo</t>
  </si>
  <si>
    <t>7l6u</t>
  </si>
  <si>
    <t>5hej</t>
  </si>
  <si>
    <t>7lc6</t>
  </si>
  <si>
    <t>6hrb</t>
  </si>
  <si>
    <t>7lci</t>
  </si>
  <si>
    <t>6lmk</t>
  </si>
  <si>
    <t>7ls5</t>
  </si>
  <si>
    <t>3gpt</t>
  </si>
  <si>
    <t>7lsx</t>
  </si>
  <si>
    <t>6fvw</t>
  </si>
  <si>
    <t>7lv9</t>
  </si>
  <si>
    <t>5x0y</t>
  </si>
  <si>
    <t>7lvr</t>
  </si>
  <si>
    <t>6b0i</t>
  </si>
  <si>
    <t>7lx5</t>
  </si>
  <si>
    <t>7klh</t>
  </si>
  <si>
    <t>7m7b</t>
  </si>
  <si>
    <t>7m3i</t>
  </si>
  <si>
    <t>7m9c</t>
  </si>
  <si>
    <t>3udb</t>
  </si>
  <si>
    <t>7mby</t>
  </si>
  <si>
    <t>6pt0</t>
  </si>
  <si>
    <t>7me0</t>
  </si>
  <si>
    <t>7k0r</t>
  </si>
  <si>
    <t>7mjs</t>
  </si>
  <si>
    <t>6ukj</t>
  </si>
  <si>
    <t>7mlz</t>
  </si>
  <si>
    <t>7lrs</t>
  </si>
  <si>
    <t>7msw</t>
  </si>
  <si>
    <t>6ce1</t>
  </si>
  <si>
    <t>7n8i</t>
  </si>
  <si>
    <t>6iw2</t>
  </si>
  <si>
    <t>7rb9</t>
  </si>
  <si>
    <t>6upv</t>
  </si>
  <si>
    <t>Percent superimposed</t>
  </si>
  <si>
    <t>rmsd (A)</t>
  </si>
  <si>
    <t>most similar deposited earlier</t>
  </si>
  <si>
    <t>Residues in target</t>
  </si>
  <si>
    <t>Superimposed residues</t>
  </si>
  <si>
    <t>B</t>
  </si>
  <si>
    <t>A</t>
  </si>
  <si>
    <t>R</t>
  </si>
  <si>
    <t>L</t>
  </si>
  <si>
    <t>H</t>
  </si>
  <si>
    <t>emdb</t>
  </si>
  <si>
    <t>chain</t>
  </si>
  <si>
    <t>NOTE: This is the same as alphafold_coverage_30_full except a cutoff of 2 A is used in comparisons instead of 3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</si>
</sst>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1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1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iter_1!$B$1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iter_1!$A$2:$A$26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iter_1!$B$2:$B$26</c:f>
              <c:numCache>
                <c:formatCode>0.0</c:formatCode>
                <c:ptCount val="25"/>
                <c:pt idx="0">
                  <c:v>8.2474226804123703</c:v>
                </c:pt>
                <c:pt idx="1">
                  <c:v>6.9291338582677167</c:v>
                </c:pt>
                <c:pt idx="2">
                  <c:v>41.326530612244895</c:v>
                </c:pt>
                <c:pt idx="3">
                  <c:v>39.71291866028708</c:v>
                </c:pt>
                <c:pt idx="4">
                  <c:v>50</c:v>
                </c:pt>
                <c:pt idx="5">
                  <c:v>73.570658036677457</c:v>
                </c:pt>
                <c:pt idx="6">
                  <c:v>62.340966921119595</c:v>
                </c:pt>
                <c:pt idx="7">
                  <c:v>67.424242424242422</c:v>
                </c:pt>
                <c:pt idx="8">
                  <c:v>67.964071856287418</c:v>
                </c:pt>
                <c:pt idx="9">
                  <c:v>69.516728624535318</c:v>
                </c:pt>
                <c:pt idx="10">
                  <c:v>47.330960854092524</c:v>
                </c:pt>
                <c:pt idx="11">
                  <c:v>59.533073929961091</c:v>
                </c:pt>
                <c:pt idx="12">
                  <c:v>93.203883495145632</c:v>
                </c:pt>
                <c:pt idx="13">
                  <c:v>100</c:v>
                </c:pt>
                <c:pt idx="14">
                  <c:v>87.903225806451616</c:v>
                </c:pt>
                <c:pt idx="15">
                  <c:v>76.848874598070736</c:v>
                </c:pt>
                <c:pt idx="16">
                  <c:v>97.732426303854879</c:v>
                </c:pt>
                <c:pt idx="17">
                  <c:v>91.642651296829968</c:v>
                </c:pt>
                <c:pt idx="18">
                  <c:v>96.734693877551024</c:v>
                </c:pt>
                <c:pt idx="19">
                  <c:v>87.610619469026545</c:v>
                </c:pt>
                <c:pt idx="20">
                  <c:v>96.707818930041157</c:v>
                </c:pt>
                <c:pt idx="21">
                  <c:v>88.481675392670155</c:v>
                </c:pt>
                <c:pt idx="22">
                  <c:v>90.661478599221795</c:v>
                </c:pt>
                <c:pt idx="23">
                  <c:v>97.84560143626571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6-474D-AF26-845938C5E0BB}"/>
            </c:ext>
          </c:extLst>
        </c:ser>
        <c:ser>
          <c:idx val="1"/>
          <c:order val="1"/>
          <c:tx>
            <c:strRef>
              <c:f>iter_1!$C$1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iter_1!$A$2:$A$26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iter_1!$C$2:$C$26</c:f>
              <c:numCache>
                <c:formatCode>0.0</c:formatCode>
                <c:ptCount val="25"/>
                <c:pt idx="0">
                  <c:v>20.618556701030929</c:v>
                </c:pt>
                <c:pt idx="1">
                  <c:v>14.015748031496063</c:v>
                </c:pt>
                <c:pt idx="2">
                  <c:v>61.734693877551024</c:v>
                </c:pt>
                <c:pt idx="3">
                  <c:v>66.507177033492823</c:v>
                </c:pt>
                <c:pt idx="4">
                  <c:v>76.530612244897952</c:v>
                </c:pt>
                <c:pt idx="5">
                  <c:v>92.556634304207122</c:v>
                </c:pt>
                <c:pt idx="6">
                  <c:v>88.549618320610691</c:v>
                </c:pt>
                <c:pt idx="7">
                  <c:v>97.727272727272734</c:v>
                </c:pt>
                <c:pt idx="8">
                  <c:v>91.017964071856284</c:v>
                </c:pt>
                <c:pt idx="9">
                  <c:v>72.862453531598518</c:v>
                </c:pt>
                <c:pt idx="10">
                  <c:v>85.765124555160142</c:v>
                </c:pt>
                <c:pt idx="11">
                  <c:v>96.498054474708169</c:v>
                </c:pt>
                <c:pt idx="12">
                  <c:v>91.262135922330103</c:v>
                </c:pt>
                <c:pt idx="13">
                  <c:v>97.31543624161074</c:v>
                </c:pt>
                <c:pt idx="14">
                  <c:v>94.354838709677423</c:v>
                </c:pt>
                <c:pt idx="15">
                  <c:v>93.569131832797424</c:v>
                </c:pt>
                <c:pt idx="16">
                  <c:v>97.732426303854879</c:v>
                </c:pt>
                <c:pt idx="17">
                  <c:v>99.711815561959654</c:v>
                </c:pt>
                <c:pt idx="18">
                  <c:v>92.65306122448979</c:v>
                </c:pt>
                <c:pt idx="19">
                  <c:v>87.905604719764014</c:v>
                </c:pt>
                <c:pt idx="20">
                  <c:v>98.353909465020578</c:v>
                </c:pt>
                <c:pt idx="21">
                  <c:v>100</c:v>
                </c:pt>
                <c:pt idx="22">
                  <c:v>80.54474708171206</c:v>
                </c:pt>
                <c:pt idx="23">
                  <c:v>99.461400359066431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7C-BE45-9E05-8B3B10995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4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iter_4!$B$1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iter_4!$A$2:$A$26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iter_4!$B$2:$B$26</c:f>
              <c:numCache>
                <c:formatCode>0.0</c:formatCode>
                <c:ptCount val="25"/>
                <c:pt idx="0">
                  <c:v>3.0927835051546393</c:v>
                </c:pt>
                <c:pt idx="1">
                  <c:v>15.748031496062993</c:v>
                </c:pt>
                <c:pt idx="2">
                  <c:v>77.040816326530617</c:v>
                </c:pt>
                <c:pt idx="3">
                  <c:v>43.540669856459331</c:v>
                </c:pt>
                <c:pt idx="4">
                  <c:v>34.693877551020407</c:v>
                </c:pt>
                <c:pt idx="5">
                  <c:v>97.195253505933124</c:v>
                </c:pt>
                <c:pt idx="6">
                  <c:v>69.465648854961827</c:v>
                </c:pt>
                <c:pt idx="7">
                  <c:v>98.484848484848484</c:v>
                </c:pt>
                <c:pt idx="8">
                  <c:v>95.209580838323348</c:v>
                </c:pt>
                <c:pt idx="9">
                  <c:v>76.579925650557627</c:v>
                </c:pt>
                <c:pt idx="10">
                  <c:v>88.612099644128108</c:v>
                </c:pt>
                <c:pt idx="11">
                  <c:v>90.661478599221795</c:v>
                </c:pt>
                <c:pt idx="12">
                  <c:v>95.145631067961162</c:v>
                </c:pt>
                <c:pt idx="13">
                  <c:v>100</c:v>
                </c:pt>
                <c:pt idx="14">
                  <c:v>95.430107526881727</c:v>
                </c:pt>
                <c:pt idx="15">
                  <c:v>93.890675241157552</c:v>
                </c:pt>
                <c:pt idx="16">
                  <c:v>97.959183673469383</c:v>
                </c:pt>
                <c:pt idx="17">
                  <c:v>99.711815561959654</c:v>
                </c:pt>
                <c:pt idx="18">
                  <c:v>96.734693877551024</c:v>
                </c:pt>
                <c:pt idx="19">
                  <c:v>94.985250737463133</c:v>
                </c:pt>
                <c:pt idx="20">
                  <c:v>97.942386831275726</c:v>
                </c:pt>
                <c:pt idx="21">
                  <c:v>99.738219895287955</c:v>
                </c:pt>
                <c:pt idx="22">
                  <c:v>90.661478599221795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1-4646-8F52-0FDA9A7F25D5}"/>
            </c:ext>
          </c:extLst>
        </c:ser>
        <c:ser>
          <c:idx val="1"/>
          <c:order val="1"/>
          <c:tx>
            <c:strRef>
              <c:f>iter_4!$C$1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iter_4!$A$2:$A$26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iter_4!$C$2:$C$26</c:f>
              <c:numCache>
                <c:formatCode>0.0</c:formatCode>
                <c:ptCount val="25"/>
                <c:pt idx="0">
                  <c:v>0</c:v>
                </c:pt>
                <c:pt idx="1">
                  <c:v>28.031496062992126</c:v>
                </c:pt>
                <c:pt idx="2">
                  <c:v>82.65306122448979</c:v>
                </c:pt>
                <c:pt idx="3">
                  <c:v>70.334928229665067</c:v>
                </c:pt>
                <c:pt idx="4">
                  <c:v>80.612244897959187</c:v>
                </c:pt>
                <c:pt idx="5">
                  <c:v>97.303128371089542</c:v>
                </c:pt>
                <c:pt idx="6">
                  <c:v>89.821882951653947</c:v>
                </c:pt>
                <c:pt idx="7">
                  <c:v>99.242424242424249</c:v>
                </c:pt>
                <c:pt idx="8">
                  <c:v>96.107784431137731</c:v>
                </c:pt>
                <c:pt idx="9">
                  <c:v>72.490706319702596</c:v>
                </c:pt>
                <c:pt idx="10">
                  <c:v>93.594306049822066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93.569131832797424</c:v>
                </c:pt>
                <c:pt idx="16">
                  <c:v>97.05215419501134</c:v>
                </c:pt>
                <c:pt idx="17">
                  <c:v>99.711815561959654</c:v>
                </c:pt>
                <c:pt idx="18">
                  <c:v>96.734693877551024</c:v>
                </c:pt>
                <c:pt idx="19">
                  <c:v>93.805309734513273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82.490272373540861</c:v>
                </c:pt>
                <c:pt idx="23">
                  <c:v>99.461400359066431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31-4646-8F52-0FDA9A7F2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iter_4!$I$274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2D24-9248-93DE-C1888BF0749D}"/>
            </c:ext>
          </c:extLst>
        </c:ser>
        <c:ser>
          <c:idx val="1"/>
          <c:order val="1"/>
          <c:tx>
            <c:strRef>
              <c:f>iter_4!$J$274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2D24-9248-93DE-C1888BF0749D}"/>
            </c:ext>
          </c:extLst>
        </c:ser>
        <c:ser>
          <c:idx val="2"/>
          <c:order val="2"/>
          <c:tx>
            <c:strRef>
              <c:f>iter_4!$K$274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2D24-9248-93DE-C1888BF0749D}"/>
            </c:ext>
          </c:extLst>
        </c:ser>
        <c:ser>
          <c:idx val="3"/>
          <c:order val="3"/>
          <c:tx>
            <c:strRef>
              <c:f>iter_4!$L$274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iter_4!$H$275:$H$299</c:f>
              <c:numCache>
                <c:formatCode>General</c:formatCode>
                <c:ptCount val="25"/>
              </c:numCache>
            </c:numRef>
          </c:cat>
          <c:val>
            <c:numRef>
              <c:f>iter_4!$L$275:$L$299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2D24-9248-93DE-C1888BF07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iter_4!$I$376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iter_4!$H$377:$H$401</c:f>
              <c:numCache>
                <c:formatCode>General</c:formatCode>
                <c:ptCount val="25"/>
              </c:numCache>
            </c:numRef>
          </c:cat>
          <c:val>
            <c:numRef>
              <c:f>iter_4!$I$377:$I$401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C259-9147-AB15-0F1249B13BD2}"/>
            </c:ext>
          </c:extLst>
        </c:ser>
        <c:ser>
          <c:idx val="2"/>
          <c:order val="1"/>
          <c:tx>
            <c:strRef>
              <c:f>iter_4!$J$376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iter_4!$H$377:$H$401</c:f>
              <c:numCache>
                <c:formatCode>General</c:formatCode>
                <c:ptCount val="25"/>
              </c:numCache>
            </c:numRef>
          </c:cat>
          <c:val>
            <c:numRef>
              <c:f>iter_4!$J$377:$J$401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C259-9147-AB15-0F1249B13BD2}"/>
            </c:ext>
          </c:extLst>
        </c:ser>
        <c:ser>
          <c:idx val="3"/>
          <c:order val="2"/>
          <c:tx>
            <c:strRef>
              <c:f>iter_4!$K$376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iter_4!$H$377:$H$401</c:f>
              <c:numCache>
                <c:formatCode>General</c:formatCode>
                <c:ptCount val="25"/>
              </c:numCache>
            </c:numRef>
          </c:cat>
          <c:val>
            <c:numRef>
              <c:f>iter_4!$K$377:$K$401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C259-9147-AB15-0F1249B13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cycles 1 and 2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DirectVsCycle!$B$1</c:f>
              <c:strCache>
                <c:ptCount val="1"/>
                <c:pt idx="0">
                  <c:v>Cycle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DirectVsCycle!$A$2:$A$26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DirectVsCycle!$B$2:$B$26</c:f>
              <c:numCache>
                <c:formatCode>0.0</c:formatCode>
                <c:ptCount val="25"/>
                <c:pt idx="0">
                  <c:v>8.2474226804123703</c:v>
                </c:pt>
                <c:pt idx="1">
                  <c:v>6.9291338582677167</c:v>
                </c:pt>
                <c:pt idx="2">
                  <c:v>41.326530612244895</c:v>
                </c:pt>
                <c:pt idx="3">
                  <c:v>39.71291866028708</c:v>
                </c:pt>
                <c:pt idx="4">
                  <c:v>50</c:v>
                </c:pt>
                <c:pt idx="5">
                  <c:v>73.570658036677457</c:v>
                </c:pt>
                <c:pt idx="6">
                  <c:v>62.340966921119595</c:v>
                </c:pt>
                <c:pt idx="7">
                  <c:v>67.424242424242422</c:v>
                </c:pt>
                <c:pt idx="8">
                  <c:v>67.964071856287418</c:v>
                </c:pt>
                <c:pt idx="9">
                  <c:v>69.516728624535318</c:v>
                </c:pt>
                <c:pt idx="10">
                  <c:v>47.330960854092524</c:v>
                </c:pt>
                <c:pt idx="11">
                  <c:v>59.533073929961091</c:v>
                </c:pt>
                <c:pt idx="12">
                  <c:v>93.203883495145632</c:v>
                </c:pt>
                <c:pt idx="13">
                  <c:v>100</c:v>
                </c:pt>
                <c:pt idx="14">
                  <c:v>87.903225806451616</c:v>
                </c:pt>
                <c:pt idx="15">
                  <c:v>76.848874598070736</c:v>
                </c:pt>
                <c:pt idx="16">
                  <c:v>97.732426303854879</c:v>
                </c:pt>
                <c:pt idx="17">
                  <c:v>91.642651296829968</c:v>
                </c:pt>
                <c:pt idx="18">
                  <c:v>96.734693877551024</c:v>
                </c:pt>
                <c:pt idx="19">
                  <c:v>87.610619469026545</c:v>
                </c:pt>
                <c:pt idx="20">
                  <c:v>96.707818930041157</c:v>
                </c:pt>
                <c:pt idx="21">
                  <c:v>88.481675392670155</c:v>
                </c:pt>
                <c:pt idx="22">
                  <c:v>90.661478599221795</c:v>
                </c:pt>
                <c:pt idx="23">
                  <c:v>97.84560143626571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4-F24A-B779-E0EA6CF34366}"/>
            </c:ext>
          </c:extLst>
        </c:ser>
        <c:ser>
          <c:idx val="1"/>
          <c:order val="1"/>
          <c:tx>
            <c:strRef>
              <c:f>DirectVsCycle!$C$1</c:f>
              <c:strCache>
                <c:ptCount val="1"/>
                <c:pt idx="0">
                  <c:v>Cycle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DirectVsCycle!$A$2:$A$26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DirectVsCycle!$C$2:$C$26</c:f>
              <c:numCache>
                <c:formatCode>0.0</c:formatCode>
                <c:ptCount val="25"/>
                <c:pt idx="0">
                  <c:v>0</c:v>
                </c:pt>
                <c:pt idx="1">
                  <c:v>19.212598425196852</c:v>
                </c:pt>
                <c:pt idx="2">
                  <c:v>69.387755102040813</c:v>
                </c:pt>
                <c:pt idx="3">
                  <c:v>67.464114832535884</c:v>
                </c:pt>
                <c:pt idx="4">
                  <c:v>80.612244897959187</c:v>
                </c:pt>
                <c:pt idx="5">
                  <c:v>96.655879180151018</c:v>
                </c:pt>
                <c:pt idx="6">
                  <c:v>90.839694656488547</c:v>
                </c:pt>
                <c:pt idx="7">
                  <c:v>98.484848484848484</c:v>
                </c:pt>
                <c:pt idx="8">
                  <c:v>95.209580838323348</c:v>
                </c:pt>
                <c:pt idx="9">
                  <c:v>71.375464684014872</c:v>
                </c:pt>
                <c:pt idx="10">
                  <c:v>90.035587188612098</c:v>
                </c:pt>
                <c:pt idx="11">
                  <c:v>95.330739299610897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93.890675241157552</c:v>
                </c:pt>
                <c:pt idx="16">
                  <c:v>97.959183673469383</c:v>
                </c:pt>
                <c:pt idx="17">
                  <c:v>99.711815561959654</c:v>
                </c:pt>
                <c:pt idx="18">
                  <c:v>92.65306122448979</c:v>
                </c:pt>
                <c:pt idx="19">
                  <c:v>94.395280235988196</c:v>
                </c:pt>
                <c:pt idx="20">
                  <c:v>98.76543209876543</c:v>
                </c:pt>
                <c:pt idx="21">
                  <c:v>100</c:v>
                </c:pt>
                <c:pt idx="22">
                  <c:v>90.661478599221795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F4-F24A-B779-E0EA6CF3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DirectVsCycle!$I$274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DirectVsCycle!$I$275:$I$299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7D80-2747-AC50-496E603CFA07}"/>
            </c:ext>
          </c:extLst>
        </c:ser>
        <c:ser>
          <c:idx val="1"/>
          <c:order val="1"/>
          <c:tx>
            <c:strRef>
              <c:f>DirectVsCycle!$J$274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DirectVsCycle!$H$275:$H$299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DirectVsCycle!$J$275:$J$299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7D80-2747-AC50-496E603CFA07}"/>
            </c:ext>
          </c:extLst>
        </c:ser>
        <c:ser>
          <c:idx val="2"/>
          <c:order val="2"/>
          <c:tx>
            <c:strRef>
              <c:f>DirectVsCycle!$K$274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DirectVsCycle!$K$275:$K$299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7D80-2747-AC50-496E603CFA07}"/>
            </c:ext>
          </c:extLst>
        </c:ser>
        <c:ser>
          <c:idx val="3"/>
          <c:order val="3"/>
          <c:tx>
            <c:strRef>
              <c:f>DirectVsCycle!$L$274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DirectVsCycle!$L$275:$L$299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7D80-2747-AC50-496E603C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DirectVsCycle!$I$376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DirectVsCycle!$H$377:$H$401</c:f>
              <c:numCache>
                <c:formatCode>General</c:formatCode>
                <c:ptCount val="25"/>
              </c:numCache>
            </c:numRef>
          </c:cat>
          <c:val>
            <c:numRef>
              <c:f>DirectVsCycle!$I$377:$I$401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6E4F-254A-B7E4-D45E2E1449CD}"/>
            </c:ext>
          </c:extLst>
        </c:ser>
        <c:ser>
          <c:idx val="2"/>
          <c:order val="1"/>
          <c:tx>
            <c:strRef>
              <c:f>DirectVsCycle!$J$376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DirectVsCycle!$H$377:$H$401</c:f>
              <c:numCache>
                <c:formatCode>General</c:formatCode>
                <c:ptCount val="25"/>
              </c:numCache>
            </c:numRef>
          </c:cat>
          <c:val>
            <c:numRef>
              <c:f>DirectVsCycle!$J$377:$J$401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6E4F-254A-B7E4-D45E2E1449CD}"/>
            </c:ext>
          </c:extLst>
        </c:ser>
        <c:ser>
          <c:idx val="3"/>
          <c:order val="2"/>
          <c:tx>
            <c:strRef>
              <c:f>DirectVsCycle!$K$376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DirectVsCycle!$H$377:$H$401</c:f>
              <c:numCache>
                <c:formatCode>General</c:formatCode>
                <c:ptCount val="25"/>
              </c:numCache>
            </c:numRef>
          </c:cat>
          <c:val>
            <c:numRef>
              <c:f>DirectVsCycle!$K$377:$K$401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6E4F-254A-B7E4-D45E2E14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5093110767199"/>
          <c:y val="9.84404518687087E-2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v>direct vs iter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7625">
                <a:solidFill>
                  <a:schemeClr val="accent1"/>
                </a:solidFill>
              </a:ln>
              <a:effectLst/>
            </c:spPr>
          </c:marker>
          <c:xVal>
            <c:numRef>
              <c:f>DirectVsCycle!$B$2:$B$26</c:f>
              <c:numCache>
                <c:formatCode>0.0</c:formatCode>
                <c:ptCount val="25"/>
                <c:pt idx="0">
                  <c:v>8.2474226804123703</c:v>
                </c:pt>
                <c:pt idx="1">
                  <c:v>6.9291338582677167</c:v>
                </c:pt>
                <c:pt idx="2">
                  <c:v>41.326530612244895</c:v>
                </c:pt>
                <c:pt idx="3">
                  <c:v>39.71291866028708</c:v>
                </c:pt>
                <c:pt idx="4">
                  <c:v>50</c:v>
                </c:pt>
                <c:pt idx="5">
                  <c:v>73.570658036677457</c:v>
                </c:pt>
                <c:pt idx="6">
                  <c:v>62.340966921119595</c:v>
                </c:pt>
                <c:pt idx="7">
                  <c:v>67.424242424242422</c:v>
                </c:pt>
                <c:pt idx="8">
                  <c:v>67.964071856287418</c:v>
                </c:pt>
                <c:pt idx="9">
                  <c:v>69.516728624535318</c:v>
                </c:pt>
                <c:pt idx="10">
                  <c:v>47.330960854092524</c:v>
                </c:pt>
                <c:pt idx="11">
                  <c:v>59.533073929961091</c:v>
                </c:pt>
                <c:pt idx="12">
                  <c:v>93.203883495145632</c:v>
                </c:pt>
                <c:pt idx="13">
                  <c:v>100</c:v>
                </c:pt>
                <c:pt idx="14">
                  <c:v>87.903225806451616</c:v>
                </c:pt>
                <c:pt idx="15">
                  <c:v>76.848874598070736</c:v>
                </c:pt>
                <c:pt idx="16">
                  <c:v>97.732426303854879</c:v>
                </c:pt>
                <c:pt idx="17">
                  <c:v>91.642651296829968</c:v>
                </c:pt>
                <c:pt idx="18">
                  <c:v>96.734693877551024</c:v>
                </c:pt>
                <c:pt idx="19">
                  <c:v>87.610619469026545</c:v>
                </c:pt>
                <c:pt idx="20">
                  <c:v>96.707818930041157</c:v>
                </c:pt>
                <c:pt idx="21">
                  <c:v>88.481675392670155</c:v>
                </c:pt>
                <c:pt idx="22">
                  <c:v>90.661478599221795</c:v>
                </c:pt>
                <c:pt idx="23">
                  <c:v>97.84560143626571</c:v>
                </c:pt>
                <c:pt idx="24">
                  <c:v>100</c:v>
                </c:pt>
              </c:numCache>
            </c:numRef>
          </c:xVal>
          <c:yVal>
            <c:numRef>
              <c:f>DirectVsCycle!$E$2:$E$26</c:f>
              <c:numCache>
                <c:formatCode>0.0</c:formatCode>
                <c:ptCount val="25"/>
                <c:pt idx="0">
                  <c:v>0</c:v>
                </c:pt>
                <c:pt idx="1">
                  <c:v>28.031496062992126</c:v>
                </c:pt>
                <c:pt idx="2">
                  <c:v>82.65306122448979</c:v>
                </c:pt>
                <c:pt idx="3">
                  <c:v>70.334928229665067</c:v>
                </c:pt>
                <c:pt idx="4">
                  <c:v>80.612244897959187</c:v>
                </c:pt>
                <c:pt idx="5">
                  <c:v>97.303128371089542</c:v>
                </c:pt>
                <c:pt idx="6">
                  <c:v>89.821882951653947</c:v>
                </c:pt>
                <c:pt idx="7">
                  <c:v>99.242424242424249</c:v>
                </c:pt>
                <c:pt idx="8">
                  <c:v>96.107784431137731</c:v>
                </c:pt>
                <c:pt idx="9">
                  <c:v>72.490706319702596</c:v>
                </c:pt>
                <c:pt idx="10">
                  <c:v>93.594306049822066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93.569131832797424</c:v>
                </c:pt>
                <c:pt idx="16">
                  <c:v>97.05215419501134</c:v>
                </c:pt>
                <c:pt idx="17">
                  <c:v>99.711815561959654</c:v>
                </c:pt>
                <c:pt idx="18">
                  <c:v>96.734693877551024</c:v>
                </c:pt>
                <c:pt idx="19">
                  <c:v>93.805309734513273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82.490272373540861</c:v>
                </c:pt>
                <c:pt idx="23">
                  <c:v>99.461400359066431</c:v>
                </c:pt>
                <c:pt idx="2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DD-3D40-A1B2-A21E1EF45D43}"/>
            </c:ext>
          </c:extLst>
        </c:ser>
        <c:ser>
          <c:idx val="1"/>
          <c:order val="1"/>
          <c:tx>
            <c:v>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BDD-3D40-A1B2-A21E1EF45D43}"/>
              </c:ext>
            </c:extLst>
          </c:dPt>
          <c:xVal>
            <c:numRef>
              <c:f>DirectVsRebuiltVsCycle3!$P$50:$P$51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DirectVsRebuiltVsCycle3!$Q$50:$Q$51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DD-3D40-A1B2-A21E1EF45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Prediction alone</a:t>
                </a:r>
              </a:p>
            </c:rich>
          </c:tx>
          <c:layout>
            <c:manualLayout>
              <c:xMode val="edge"/>
              <c:yMode val="edge"/>
              <c:x val="0.3886685356713161"/>
              <c:y val="0.93254727330310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  <c:majorUnit val="20"/>
      </c:valAx>
      <c:valAx>
        <c:axId val="42456865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Iterative prediction and rebuilding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3796264001668548E-2"/>
              <c:y val="0.10197337653304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2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</a:t>
            </a:r>
          </a:p>
        </c:rich>
      </c:tx>
      <c:layout>
        <c:manualLayout>
          <c:xMode val="edge"/>
          <c:yMode val="edge"/>
          <c:x val="0.18705206517876782"/>
          <c:y val="4.6002784374744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36252728472563"/>
          <c:y val="0.13461960527393335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v>AF with template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Data!$H$6:$H$30</c:f>
              <c:numCache>
                <c:formatCode>General</c:formatCode>
                <c:ptCount val="25"/>
                <c:pt idx="0">
                  <c:v>4.5</c:v>
                </c:pt>
                <c:pt idx="1">
                  <c:v>3.76</c:v>
                </c:pt>
                <c:pt idx="2">
                  <c:v>3.71</c:v>
                </c:pt>
                <c:pt idx="3">
                  <c:v>2.95</c:v>
                </c:pt>
                <c:pt idx="4">
                  <c:v>3.44</c:v>
                </c:pt>
                <c:pt idx="5">
                  <c:v>2.93</c:v>
                </c:pt>
                <c:pt idx="6">
                  <c:v>2.9</c:v>
                </c:pt>
                <c:pt idx="7">
                  <c:v>3.03</c:v>
                </c:pt>
                <c:pt idx="8">
                  <c:v>2.78</c:v>
                </c:pt>
                <c:pt idx="9">
                  <c:v>3.4</c:v>
                </c:pt>
                <c:pt idx="10">
                  <c:v>3.42</c:v>
                </c:pt>
                <c:pt idx="11">
                  <c:v>3.6</c:v>
                </c:pt>
                <c:pt idx="12">
                  <c:v>4.2</c:v>
                </c:pt>
                <c:pt idx="13">
                  <c:v>3.16</c:v>
                </c:pt>
                <c:pt idx="14">
                  <c:v>3.76</c:v>
                </c:pt>
                <c:pt idx="15">
                  <c:v>3.3</c:v>
                </c:pt>
                <c:pt idx="16">
                  <c:v>2.9</c:v>
                </c:pt>
                <c:pt idx="17">
                  <c:v>2.48</c:v>
                </c:pt>
                <c:pt idx="18">
                  <c:v>3.61</c:v>
                </c:pt>
                <c:pt idx="19">
                  <c:v>2.44</c:v>
                </c:pt>
                <c:pt idx="20">
                  <c:v>2.74</c:v>
                </c:pt>
                <c:pt idx="21">
                  <c:v>2.6</c:v>
                </c:pt>
                <c:pt idx="22">
                  <c:v>4.2</c:v>
                </c:pt>
                <c:pt idx="23">
                  <c:v>3.7</c:v>
                </c:pt>
                <c:pt idx="24">
                  <c:v>3</c:v>
                </c:pt>
              </c:numCache>
            </c:numRef>
          </c:xVal>
          <c:yVal>
            <c:numRef>
              <c:f>DirectVsCycle!$D$82:$D$106</c:f>
              <c:numCache>
                <c:formatCode>0.0</c:formatCode>
                <c:ptCount val="25"/>
                <c:pt idx="0">
                  <c:v>-8.2474226804123703</c:v>
                </c:pt>
                <c:pt idx="1">
                  <c:v>12.283464566929135</c:v>
                </c:pt>
                <c:pt idx="2">
                  <c:v>28.061224489795919</c:v>
                </c:pt>
                <c:pt idx="3">
                  <c:v>27.751196172248804</c:v>
                </c:pt>
                <c:pt idx="4">
                  <c:v>30.612244897959187</c:v>
                </c:pt>
                <c:pt idx="5">
                  <c:v>23.085221143473561</c:v>
                </c:pt>
                <c:pt idx="6">
                  <c:v>28.498727735368952</c:v>
                </c:pt>
                <c:pt idx="7">
                  <c:v>31.060606060606062</c:v>
                </c:pt>
                <c:pt idx="8">
                  <c:v>27.245508982035929</c:v>
                </c:pt>
                <c:pt idx="9">
                  <c:v>1.8587360594795541</c:v>
                </c:pt>
                <c:pt idx="10">
                  <c:v>42.704626334519574</c:v>
                </c:pt>
                <c:pt idx="11">
                  <c:v>35.797665369649806</c:v>
                </c:pt>
                <c:pt idx="12">
                  <c:v>-0.97087378640776478</c:v>
                </c:pt>
                <c:pt idx="13">
                  <c:v>-0.67114093959732202</c:v>
                </c:pt>
                <c:pt idx="14">
                  <c:v>11.55913978494624</c:v>
                </c:pt>
                <c:pt idx="15">
                  <c:v>17.041800643086816</c:v>
                </c:pt>
                <c:pt idx="16">
                  <c:v>0.22675736961450355</c:v>
                </c:pt>
                <c:pt idx="17">
                  <c:v>8.069164265129686</c:v>
                </c:pt>
                <c:pt idx="18">
                  <c:v>-4.0816326530612344</c:v>
                </c:pt>
                <c:pt idx="19">
                  <c:v>6.7846607669616503</c:v>
                </c:pt>
                <c:pt idx="20">
                  <c:v>2.0576131687242736</c:v>
                </c:pt>
                <c:pt idx="21">
                  <c:v>11.518324607329845</c:v>
                </c:pt>
                <c:pt idx="22">
                  <c:v>0</c:v>
                </c:pt>
                <c:pt idx="23">
                  <c:v>1.7953321364452393</c:v>
                </c:pt>
                <c:pt idx="2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31-4042-8A63-CF58E2B5C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5"/>
          <c:min val="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Resolution</a:t>
                </a:r>
              </a:p>
            </c:rich>
          </c:tx>
          <c:layout>
            <c:manualLayout>
              <c:xMode val="edge"/>
              <c:yMode val="edge"/>
              <c:x val="0.47594434505991046"/>
              <c:y val="0.94344392356222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  <c:majorUnit val="1"/>
      </c:valAx>
      <c:valAx>
        <c:axId val="424568655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Improvement in AF model coverage</a:t>
                </a:r>
              </a:p>
            </c:rich>
          </c:tx>
          <c:layout>
            <c:manualLayout>
              <c:xMode val="edge"/>
              <c:yMode val="edge"/>
              <c:x val="4.9843990592057394E-2"/>
              <c:y val="0.243084832437055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5093110767199"/>
          <c:y val="9.84404518687087E-2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v>direct vs iter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7625">
                <a:solidFill>
                  <a:schemeClr val="accent1"/>
                </a:solidFill>
              </a:ln>
              <a:effectLst/>
            </c:spPr>
          </c:marker>
          <c:xVal>
            <c:numRef>
              <c:f>DirectVsCycle!$E$2:$E$26</c:f>
              <c:numCache>
                <c:formatCode>0.0</c:formatCode>
                <c:ptCount val="25"/>
                <c:pt idx="0">
                  <c:v>0</c:v>
                </c:pt>
                <c:pt idx="1">
                  <c:v>28.031496062992126</c:v>
                </c:pt>
                <c:pt idx="2">
                  <c:v>82.65306122448979</c:v>
                </c:pt>
                <c:pt idx="3">
                  <c:v>70.334928229665067</c:v>
                </c:pt>
                <c:pt idx="4">
                  <c:v>80.612244897959187</c:v>
                </c:pt>
                <c:pt idx="5">
                  <c:v>97.303128371089542</c:v>
                </c:pt>
                <c:pt idx="6">
                  <c:v>89.821882951653947</c:v>
                </c:pt>
                <c:pt idx="7">
                  <c:v>99.242424242424249</c:v>
                </c:pt>
                <c:pt idx="8">
                  <c:v>96.107784431137731</c:v>
                </c:pt>
                <c:pt idx="9">
                  <c:v>72.490706319702596</c:v>
                </c:pt>
                <c:pt idx="10">
                  <c:v>93.594306049822066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93.569131832797424</c:v>
                </c:pt>
                <c:pt idx="16">
                  <c:v>97.05215419501134</c:v>
                </c:pt>
                <c:pt idx="17">
                  <c:v>99.711815561959654</c:v>
                </c:pt>
                <c:pt idx="18">
                  <c:v>96.734693877551024</c:v>
                </c:pt>
                <c:pt idx="19">
                  <c:v>93.805309734513273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82.490272373540861</c:v>
                </c:pt>
                <c:pt idx="23">
                  <c:v>99.461400359066431</c:v>
                </c:pt>
                <c:pt idx="24">
                  <c:v>100</c:v>
                </c:pt>
              </c:numCache>
            </c:numRef>
          </c:xVal>
          <c:yVal>
            <c:numRef>
              <c:f>DirectVsCycle!$F$2:$F$26</c:f>
              <c:numCache>
                <c:formatCode>General</c:formatCode>
                <c:ptCount val="25"/>
                <c:pt idx="0">
                  <c:v>64.900000000000006</c:v>
                </c:pt>
                <c:pt idx="1">
                  <c:v>37.6</c:v>
                </c:pt>
                <c:pt idx="2">
                  <c:v>24</c:v>
                </c:pt>
                <c:pt idx="3">
                  <c:v>73.2</c:v>
                </c:pt>
                <c:pt idx="4">
                  <c:v>83.2</c:v>
                </c:pt>
                <c:pt idx="5">
                  <c:v>89.3</c:v>
                </c:pt>
                <c:pt idx="6">
                  <c:v>52.9</c:v>
                </c:pt>
                <c:pt idx="7">
                  <c:v>60.6</c:v>
                </c:pt>
                <c:pt idx="8">
                  <c:v>79.599999999999994</c:v>
                </c:pt>
                <c:pt idx="9">
                  <c:v>45.7</c:v>
                </c:pt>
                <c:pt idx="10">
                  <c:v>56.6</c:v>
                </c:pt>
                <c:pt idx="11">
                  <c:v>89.5</c:v>
                </c:pt>
                <c:pt idx="12">
                  <c:v>82.5</c:v>
                </c:pt>
                <c:pt idx="13">
                  <c:v>94</c:v>
                </c:pt>
                <c:pt idx="14">
                  <c:v>79</c:v>
                </c:pt>
                <c:pt idx="15">
                  <c:v>74.3</c:v>
                </c:pt>
                <c:pt idx="16">
                  <c:v>90.5</c:v>
                </c:pt>
                <c:pt idx="17">
                  <c:v>85.9</c:v>
                </c:pt>
                <c:pt idx="18">
                  <c:v>37.1</c:v>
                </c:pt>
                <c:pt idx="19">
                  <c:v>15</c:v>
                </c:pt>
                <c:pt idx="20">
                  <c:v>88.1</c:v>
                </c:pt>
                <c:pt idx="21">
                  <c:v>92.9</c:v>
                </c:pt>
                <c:pt idx="22">
                  <c:v>68.5</c:v>
                </c:pt>
                <c:pt idx="23">
                  <c:v>72.7</c:v>
                </c:pt>
                <c:pt idx="24">
                  <c:v>82.1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45-A048-A356-B95C8F12E983}"/>
            </c:ext>
          </c:extLst>
        </c:ser>
        <c:ser>
          <c:idx val="1"/>
          <c:order val="1"/>
          <c:tx>
            <c:v>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E45-A048-A356-B95C8F12E983}"/>
              </c:ext>
            </c:extLst>
          </c:dPt>
          <c:xVal>
            <c:numRef>
              <c:f>DirectVsRebuiltVsCycle3!$P$50:$P$51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DirectVsRebuiltVsCycle3!$Q$50:$Q$51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45-A048-A356-B95C8F12E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Iterative prediction and rebuilding</a:t>
                </a:r>
                <a:endParaRPr lang="en-US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22007419942266945"/>
              <c:y val="0.915657299185684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  <c:majorUnit val="20"/>
      </c:valAx>
      <c:valAx>
        <c:axId val="424568655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1" i="0" baseline="0">
                    <a:effectLst/>
                  </a:rPr>
                  <a:t>Building from map alone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2.3796264001668545E-2"/>
              <c:y val="0.2135256745958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2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vs rebuilding cycles 1-4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DirectVsRebuiltVsCycle!$B$1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DirectVsRebuiltVsCycle!$A$2:$A$26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DirectVsRebuiltVsCycle!$B$2:$B$26</c:f>
              <c:numCache>
                <c:formatCode>General</c:formatCode>
                <c:ptCount val="25"/>
                <c:pt idx="0">
                  <c:v>8.2474226804123703</c:v>
                </c:pt>
                <c:pt idx="1">
                  <c:v>6.9291338582677167</c:v>
                </c:pt>
                <c:pt idx="2">
                  <c:v>41.326530612244895</c:v>
                </c:pt>
                <c:pt idx="3">
                  <c:v>39.71291866028708</c:v>
                </c:pt>
                <c:pt idx="4">
                  <c:v>50</c:v>
                </c:pt>
                <c:pt idx="5">
                  <c:v>73.570658036677457</c:v>
                </c:pt>
                <c:pt idx="6">
                  <c:v>62.340966921119595</c:v>
                </c:pt>
                <c:pt idx="7">
                  <c:v>67.424242424242422</c:v>
                </c:pt>
                <c:pt idx="8">
                  <c:v>67.964071856287418</c:v>
                </c:pt>
                <c:pt idx="9">
                  <c:v>69.516728624535318</c:v>
                </c:pt>
                <c:pt idx="10">
                  <c:v>47.330960854092524</c:v>
                </c:pt>
                <c:pt idx="11">
                  <c:v>59.533073929961091</c:v>
                </c:pt>
                <c:pt idx="12">
                  <c:v>93.203883495145632</c:v>
                </c:pt>
                <c:pt idx="13">
                  <c:v>100</c:v>
                </c:pt>
                <c:pt idx="14">
                  <c:v>87.903225806451616</c:v>
                </c:pt>
                <c:pt idx="15">
                  <c:v>76.848874598070736</c:v>
                </c:pt>
                <c:pt idx="16">
                  <c:v>97.732426303854879</c:v>
                </c:pt>
                <c:pt idx="17">
                  <c:v>91.642651296829968</c:v>
                </c:pt>
                <c:pt idx="18">
                  <c:v>96.734693877551024</c:v>
                </c:pt>
                <c:pt idx="19">
                  <c:v>87.610619469026545</c:v>
                </c:pt>
                <c:pt idx="20">
                  <c:v>96.707818930041157</c:v>
                </c:pt>
                <c:pt idx="21">
                  <c:v>88.481675392670155</c:v>
                </c:pt>
                <c:pt idx="22">
                  <c:v>90.661478599221795</c:v>
                </c:pt>
                <c:pt idx="23">
                  <c:v>97.84560143626571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0-3F44-B931-84ABAE3225A6}"/>
            </c:ext>
          </c:extLst>
        </c:ser>
        <c:ser>
          <c:idx val="1"/>
          <c:order val="1"/>
          <c:tx>
            <c:strRef>
              <c:f>DirectVsRebuiltVsCycle!$C$1</c:f>
              <c:strCache>
                <c:ptCount val="1"/>
                <c:pt idx="0">
                  <c:v>Rebuilt Cycle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DirectVsRebuiltVsCycle!$A$2:$A$26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DirectVsRebuiltVsCycle!$C$2:$C$26</c:f>
              <c:numCache>
                <c:formatCode>0.0</c:formatCode>
                <c:ptCount val="25"/>
                <c:pt idx="0">
                  <c:v>20.618556701030929</c:v>
                </c:pt>
                <c:pt idx="1">
                  <c:v>14.015748031496063</c:v>
                </c:pt>
                <c:pt idx="2">
                  <c:v>61.734693877551024</c:v>
                </c:pt>
                <c:pt idx="3">
                  <c:v>66.507177033492823</c:v>
                </c:pt>
                <c:pt idx="4">
                  <c:v>76.530612244897952</c:v>
                </c:pt>
                <c:pt idx="5">
                  <c:v>92.556634304207122</c:v>
                </c:pt>
                <c:pt idx="6">
                  <c:v>88.549618320610691</c:v>
                </c:pt>
                <c:pt idx="7">
                  <c:v>97.727272727272734</c:v>
                </c:pt>
                <c:pt idx="8">
                  <c:v>91.017964071856284</c:v>
                </c:pt>
                <c:pt idx="9">
                  <c:v>72.862453531598518</c:v>
                </c:pt>
                <c:pt idx="10">
                  <c:v>85.765124555160142</c:v>
                </c:pt>
                <c:pt idx="11">
                  <c:v>96.498054474708169</c:v>
                </c:pt>
                <c:pt idx="12">
                  <c:v>91.262135922330103</c:v>
                </c:pt>
                <c:pt idx="13">
                  <c:v>97.31543624161074</c:v>
                </c:pt>
                <c:pt idx="14">
                  <c:v>94.354838709677423</c:v>
                </c:pt>
                <c:pt idx="15">
                  <c:v>93.569131832797424</c:v>
                </c:pt>
                <c:pt idx="16">
                  <c:v>97.732426303854879</c:v>
                </c:pt>
                <c:pt idx="17">
                  <c:v>99.711815561959654</c:v>
                </c:pt>
                <c:pt idx="18">
                  <c:v>92.65306122448979</c:v>
                </c:pt>
                <c:pt idx="19">
                  <c:v>87.905604719764014</c:v>
                </c:pt>
                <c:pt idx="20">
                  <c:v>98.353909465020578</c:v>
                </c:pt>
                <c:pt idx="21">
                  <c:v>100</c:v>
                </c:pt>
                <c:pt idx="22">
                  <c:v>80.54474708171206</c:v>
                </c:pt>
                <c:pt idx="23">
                  <c:v>99.461400359066431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0-3F44-B931-84ABAE3225A6}"/>
            </c:ext>
          </c:extLst>
        </c:ser>
        <c:ser>
          <c:idx val="2"/>
          <c:order val="2"/>
          <c:tx>
            <c:strRef>
              <c:f>DirectVsRebuiltVsCycle!$D$1</c:f>
              <c:strCache>
                <c:ptCount val="1"/>
                <c:pt idx="0">
                  <c:v>Rebuilt cycle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DirectVsRebuiltVsCycle!$A$2:$A$26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DirectVsRebuiltVsCycle!$D$2:$D$26</c:f>
              <c:numCache>
                <c:formatCode>0.0</c:formatCode>
                <c:ptCount val="25"/>
                <c:pt idx="0">
                  <c:v>0</c:v>
                </c:pt>
                <c:pt idx="1">
                  <c:v>19.212598425196852</c:v>
                </c:pt>
                <c:pt idx="2">
                  <c:v>69.387755102040813</c:v>
                </c:pt>
                <c:pt idx="3">
                  <c:v>67.464114832535884</c:v>
                </c:pt>
                <c:pt idx="4">
                  <c:v>80.612244897959187</c:v>
                </c:pt>
                <c:pt idx="5">
                  <c:v>96.655879180151018</c:v>
                </c:pt>
                <c:pt idx="6">
                  <c:v>90.839694656488547</c:v>
                </c:pt>
                <c:pt idx="7">
                  <c:v>98.484848484848484</c:v>
                </c:pt>
                <c:pt idx="8">
                  <c:v>95.209580838323348</c:v>
                </c:pt>
                <c:pt idx="9">
                  <c:v>71.375464684014872</c:v>
                </c:pt>
                <c:pt idx="10">
                  <c:v>90.035587188612098</c:v>
                </c:pt>
                <c:pt idx="11">
                  <c:v>95.330739299610897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93.890675241157552</c:v>
                </c:pt>
                <c:pt idx="16">
                  <c:v>97.959183673469383</c:v>
                </c:pt>
                <c:pt idx="17">
                  <c:v>99.711815561959654</c:v>
                </c:pt>
                <c:pt idx="18">
                  <c:v>92.65306122448979</c:v>
                </c:pt>
                <c:pt idx="19">
                  <c:v>94.395280235988196</c:v>
                </c:pt>
                <c:pt idx="20">
                  <c:v>98.76543209876543</c:v>
                </c:pt>
                <c:pt idx="21">
                  <c:v>100</c:v>
                </c:pt>
                <c:pt idx="22">
                  <c:v>90.661478599221795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0-3F44-B931-84ABAE3225A6}"/>
            </c:ext>
          </c:extLst>
        </c:ser>
        <c:ser>
          <c:idx val="3"/>
          <c:order val="3"/>
          <c:tx>
            <c:strRef>
              <c:f>DirectVsRebuiltVsCycle!$E$1</c:f>
              <c:strCache>
                <c:ptCount val="1"/>
                <c:pt idx="0">
                  <c:v>Rebuilt Cycle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DirectVsRebuiltVsCycle!$A$2:$A$26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DirectVsRebuiltVsCycle!$E$2:$E$26</c:f>
              <c:numCache>
                <c:formatCode>General</c:formatCode>
                <c:ptCount val="25"/>
                <c:pt idx="0">
                  <c:v>0</c:v>
                </c:pt>
                <c:pt idx="1">
                  <c:v>18.4251968503937</c:v>
                </c:pt>
                <c:pt idx="2">
                  <c:v>84.183673469387756</c:v>
                </c:pt>
                <c:pt idx="3">
                  <c:v>72.727272727272734</c:v>
                </c:pt>
                <c:pt idx="4">
                  <c:v>79.591836734693871</c:v>
                </c:pt>
                <c:pt idx="5">
                  <c:v>97.195253505933124</c:v>
                </c:pt>
                <c:pt idx="6">
                  <c:v>90.585241730279904</c:v>
                </c:pt>
                <c:pt idx="7">
                  <c:v>98.484848484848484</c:v>
                </c:pt>
                <c:pt idx="8">
                  <c:v>96.107784431137731</c:v>
                </c:pt>
                <c:pt idx="9">
                  <c:v>73.977695167286242</c:v>
                </c:pt>
                <c:pt idx="10">
                  <c:v>93.238434163701072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94.212218649517681</c:v>
                </c:pt>
                <c:pt idx="16">
                  <c:v>97.732426303854879</c:v>
                </c:pt>
                <c:pt idx="17">
                  <c:v>99.711815561959654</c:v>
                </c:pt>
                <c:pt idx="18">
                  <c:v>95.91836734693878</c:v>
                </c:pt>
                <c:pt idx="19">
                  <c:v>93.510324483775818</c:v>
                </c:pt>
                <c:pt idx="20">
                  <c:v>97.942386831275726</c:v>
                </c:pt>
                <c:pt idx="21">
                  <c:v>100</c:v>
                </c:pt>
                <c:pt idx="22">
                  <c:v>78.988326848249031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0-3F44-B931-84ABAE3225A6}"/>
            </c:ext>
          </c:extLst>
        </c:ser>
        <c:ser>
          <c:idx val="4"/>
          <c:order val="4"/>
          <c:tx>
            <c:strRef>
              <c:f>DirectVsRebuiltVsCycle!$F$1</c:f>
              <c:strCache>
                <c:ptCount val="1"/>
                <c:pt idx="0">
                  <c:v>Rebuilt Cycle 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DirectVsRebuiltVsCycle!$A$2:$A$26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DirectVsRebuiltVsCycle!$F$2:$F$26</c:f>
              <c:numCache>
                <c:formatCode>General</c:formatCode>
                <c:ptCount val="25"/>
                <c:pt idx="0">
                  <c:v>0</c:v>
                </c:pt>
                <c:pt idx="1">
                  <c:v>28.031496062992126</c:v>
                </c:pt>
                <c:pt idx="2">
                  <c:v>82.65306122448979</c:v>
                </c:pt>
                <c:pt idx="3">
                  <c:v>70.334928229665067</c:v>
                </c:pt>
                <c:pt idx="4">
                  <c:v>80.612244897959187</c:v>
                </c:pt>
                <c:pt idx="5">
                  <c:v>97.303128371089542</c:v>
                </c:pt>
                <c:pt idx="6">
                  <c:v>89.821882951653947</c:v>
                </c:pt>
                <c:pt idx="7">
                  <c:v>99.242424242424249</c:v>
                </c:pt>
                <c:pt idx="8">
                  <c:v>96.107784431137731</c:v>
                </c:pt>
                <c:pt idx="9">
                  <c:v>72.490706319702596</c:v>
                </c:pt>
                <c:pt idx="10">
                  <c:v>93.594306049822066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93.569131832797424</c:v>
                </c:pt>
                <c:pt idx="16">
                  <c:v>97.05215419501134</c:v>
                </c:pt>
                <c:pt idx="17">
                  <c:v>99.711815561959654</c:v>
                </c:pt>
                <c:pt idx="18">
                  <c:v>96.734693877551024</c:v>
                </c:pt>
                <c:pt idx="19">
                  <c:v>93.805309734513273</c:v>
                </c:pt>
                <c:pt idx="20">
                  <c:v>97.942386831275726</c:v>
                </c:pt>
                <c:pt idx="21">
                  <c:v>100</c:v>
                </c:pt>
                <c:pt idx="22">
                  <c:v>82.490272373540861</c:v>
                </c:pt>
                <c:pt idx="23">
                  <c:v>99.461400359066431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0-3F44-B931-84ABAE322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iter_1!$I$274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C3C3-E24A-87B1-1B40539F9E3A}"/>
            </c:ext>
          </c:extLst>
        </c:ser>
        <c:ser>
          <c:idx val="1"/>
          <c:order val="1"/>
          <c:tx>
            <c:strRef>
              <c:f>iter_1!$J$274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C3C3-E24A-87B1-1B40539F9E3A}"/>
            </c:ext>
          </c:extLst>
        </c:ser>
        <c:ser>
          <c:idx val="2"/>
          <c:order val="2"/>
          <c:tx>
            <c:strRef>
              <c:f>iter_1!$K$274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C3C3-E24A-87B1-1B40539F9E3A}"/>
            </c:ext>
          </c:extLst>
        </c:ser>
        <c:ser>
          <c:idx val="3"/>
          <c:order val="3"/>
          <c:tx>
            <c:strRef>
              <c:f>iter_1!$L$274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iter_1!$H$275:$H$299</c:f>
              <c:numCache>
                <c:formatCode>General</c:formatCode>
                <c:ptCount val="25"/>
              </c:numCache>
            </c:numRef>
          </c:cat>
          <c:val>
            <c:numRef>
              <c:f>iter_1!$L$275:$L$299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C3C3-E24A-87B1-1B40539F9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DirectVsRebuiltVsCycle!$I$274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DirectVsRebuiltVsCycle!$H$275:$H$299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01DA-E940-9C26-0D5EF620A644}"/>
            </c:ext>
          </c:extLst>
        </c:ser>
        <c:ser>
          <c:idx val="1"/>
          <c:order val="1"/>
          <c:tx>
            <c:strRef>
              <c:f>DirectVsRebuiltVsCycle!$J$274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DirectVsRebuiltVsCycle!$H$275:$H$299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01DA-E940-9C26-0D5EF620A644}"/>
            </c:ext>
          </c:extLst>
        </c:ser>
        <c:ser>
          <c:idx val="2"/>
          <c:order val="2"/>
          <c:tx>
            <c:strRef>
              <c:f>DirectVsRebuiltVsCycle!$K$274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DirectVsRebuiltVsCycle!$H$275:$H$299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01DA-E940-9C26-0D5EF620A644}"/>
            </c:ext>
          </c:extLst>
        </c:ser>
        <c:ser>
          <c:idx val="3"/>
          <c:order val="3"/>
          <c:tx>
            <c:strRef>
              <c:f>DirectVsRebuiltVsCycle!$L$274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DirectVsRebuiltVsCycle!$H$275:$H$299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01DA-E940-9C26-0D5EF620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DirectVsRebuiltVsCycle!$I$376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DirectVsRebuiltVsCycle!$H$377:$H$401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DE3E-4845-80C0-FB61D53BF2C9}"/>
            </c:ext>
          </c:extLst>
        </c:ser>
        <c:ser>
          <c:idx val="2"/>
          <c:order val="1"/>
          <c:tx>
            <c:strRef>
              <c:f>DirectVsRebuiltVsCycle!$J$376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DirectVsRebuiltVsCycle!$H$377:$H$401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DE3E-4845-80C0-FB61D53BF2C9}"/>
            </c:ext>
          </c:extLst>
        </c:ser>
        <c:ser>
          <c:idx val="3"/>
          <c:order val="2"/>
          <c:tx>
            <c:strRef>
              <c:f>DirectVsRebuiltVsCycle!$K$376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DirectVsRebuiltVsCycle!$H$377:$H$401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DE3E-4845-80C0-FB61D53BF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5869785669749E-2"/>
          <c:y val="8.5015976024840498E-2"/>
          <c:w val="0.92464039545949173"/>
          <c:h val="0.736549338561894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DirectVsRebuiltVsCycle!$B$50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7030A0"/>
            </a:solidFill>
            <a:ln w="22225">
              <a:noFill/>
            </a:ln>
            <a:effectLst/>
          </c:spPr>
          <c:invertIfNegative val="0"/>
          <c:cat>
            <c:strRef>
              <c:f>DirectVsRebuiltVsCycle!$A$51:$A$75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DirectVsRebuiltVsCycle!$B$51:$B$75</c:f>
              <c:numCache>
                <c:formatCode>General</c:formatCode>
                <c:ptCount val="25"/>
                <c:pt idx="0">
                  <c:v>87.610619469026545</c:v>
                </c:pt>
                <c:pt idx="1">
                  <c:v>91.642651296829968</c:v>
                </c:pt>
                <c:pt idx="2">
                  <c:v>88.481675392670155</c:v>
                </c:pt>
                <c:pt idx="3">
                  <c:v>96.707818930041157</c:v>
                </c:pt>
                <c:pt idx="4">
                  <c:v>67.964071856287418</c:v>
                </c:pt>
                <c:pt idx="5">
                  <c:v>62.340966921119595</c:v>
                </c:pt>
                <c:pt idx="6">
                  <c:v>97.732426303854879</c:v>
                </c:pt>
                <c:pt idx="7">
                  <c:v>73.570658036677457</c:v>
                </c:pt>
                <c:pt idx="8">
                  <c:v>39.71291866028708</c:v>
                </c:pt>
                <c:pt idx="9">
                  <c:v>100</c:v>
                </c:pt>
                <c:pt idx="10">
                  <c:v>67.424242424242422</c:v>
                </c:pt>
                <c:pt idx="11">
                  <c:v>100</c:v>
                </c:pt>
                <c:pt idx="12">
                  <c:v>76.848874598070736</c:v>
                </c:pt>
                <c:pt idx="13">
                  <c:v>69.516728624535318</c:v>
                </c:pt>
                <c:pt idx="14">
                  <c:v>47.330960854092524</c:v>
                </c:pt>
                <c:pt idx="15">
                  <c:v>50</c:v>
                </c:pt>
                <c:pt idx="16">
                  <c:v>59.533073929961091</c:v>
                </c:pt>
                <c:pt idx="17">
                  <c:v>96.734693877551024</c:v>
                </c:pt>
                <c:pt idx="18">
                  <c:v>97.84560143626571</c:v>
                </c:pt>
                <c:pt idx="19">
                  <c:v>41.326530612244895</c:v>
                </c:pt>
                <c:pt idx="20">
                  <c:v>6.9291338582677167</c:v>
                </c:pt>
                <c:pt idx="21">
                  <c:v>87.903225806451616</c:v>
                </c:pt>
                <c:pt idx="22">
                  <c:v>93.203883495145632</c:v>
                </c:pt>
                <c:pt idx="23">
                  <c:v>90.661478599221795</c:v>
                </c:pt>
                <c:pt idx="24">
                  <c:v>8.2474226804123703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8-EA47-854E-D3E58E4E82ED}"/>
            </c:ext>
          </c:extLst>
        </c:ser>
        <c:ser>
          <c:idx val="1"/>
          <c:order val="1"/>
          <c:tx>
            <c:strRef>
              <c:f>DirectVsRebuiltVsCycle!$C$50</c:f>
              <c:strCache>
                <c:ptCount val="1"/>
                <c:pt idx="0">
                  <c:v>Rebuilt Cycle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DirectVsRebuiltVsCycle!$A$51:$A$75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DirectVsRebuiltVsCycle!$C$51:$C$75</c:f>
              <c:numCache>
                <c:formatCode>General</c:formatCode>
                <c:ptCount val="25"/>
                <c:pt idx="0">
                  <c:v>87.905604719764014</c:v>
                </c:pt>
                <c:pt idx="1">
                  <c:v>99.711815561959654</c:v>
                </c:pt>
                <c:pt idx="2">
                  <c:v>100</c:v>
                </c:pt>
                <c:pt idx="3">
                  <c:v>98.353909465020578</c:v>
                </c:pt>
                <c:pt idx="4">
                  <c:v>91.017964071856284</c:v>
                </c:pt>
                <c:pt idx="5">
                  <c:v>88.549618320610691</c:v>
                </c:pt>
                <c:pt idx="6">
                  <c:v>97.732426303854879</c:v>
                </c:pt>
                <c:pt idx="7">
                  <c:v>92.556634304207122</c:v>
                </c:pt>
                <c:pt idx="8">
                  <c:v>66.507177033492823</c:v>
                </c:pt>
                <c:pt idx="9">
                  <c:v>100</c:v>
                </c:pt>
                <c:pt idx="10">
                  <c:v>97.727272727272734</c:v>
                </c:pt>
                <c:pt idx="11">
                  <c:v>97.31543624161074</c:v>
                </c:pt>
                <c:pt idx="12">
                  <c:v>93.569131832797424</c:v>
                </c:pt>
                <c:pt idx="13">
                  <c:v>72.862453531598518</c:v>
                </c:pt>
                <c:pt idx="14">
                  <c:v>85.765124555160142</c:v>
                </c:pt>
                <c:pt idx="15">
                  <c:v>76.530612244897952</c:v>
                </c:pt>
                <c:pt idx="16">
                  <c:v>96.498054474708169</c:v>
                </c:pt>
                <c:pt idx="17">
                  <c:v>92.65306122448979</c:v>
                </c:pt>
                <c:pt idx="18">
                  <c:v>99.461400359066431</c:v>
                </c:pt>
                <c:pt idx="19">
                  <c:v>61.734693877551024</c:v>
                </c:pt>
                <c:pt idx="20">
                  <c:v>14.015748031496063</c:v>
                </c:pt>
                <c:pt idx="21">
                  <c:v>94.354838709677423</c:v>
                </c:pt>
                <c:pt idx="22">
                  <c:v>91.262135922330103</c:v>
                </c:pt>
                <c:pt idx="23">
                  <c:v>80.54474708171206</c:v>
                </c:pt>
                <c:pt idx="24">
                  <c:v>20.618556701030929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8-EA47-854E-D3E58E4E82ED}"/>
            </c:ext>
          </c:extLst>
        </c:ser>
        <c:ser>
          <c:idx val="2"/>
          <c:order val="2"/>
          <c:tx>
            <c:strRef>
              <c:f>DirectVsRebuiltVsCycle!$D$50</c:f>
              <c:strCache>
                <c:ptCount val="1"/>
                <c:pt idx="0">
                  <c:v>Rebuilt cycle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DirectVsRebuiltVsCycle!$A$51:$A$75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DirectVsRebuiltVsCycle!$D$51:$D$75</c:f>
              <c:numCache>
                <c:formatCode>General</c:formatCode>
                <c:ptCount val="25"/>
                <c:pt idx="0">
                  <c:v>94.395280235988196</c:v>
                </c:pt>
                <c:pt idx="1">
                  <c:v>99.711815561959654</c:v>
                </c:pt>
                <c:pt idx="2">
                  <c:v>100</c:v>
                </c:pt>
                <c:pt idx="3">
                  <c:v>98.76543209876543</c:v>
                </c:pt>
                <c:pt idx="4">
                  <c:v>95.209580838323348</c:v>
                </c:pt>
                <c:pt idx="5">
                  <c:v>90.839694656488547</c:v>
                </c:pt>
                <c:pt idx="6">
                  <c:v>97.959183673469383</c:v>
                </c:pt>
                <c:pt idx="7">
                  <c:v>96.655879180151018</c:v>
                </c:pt>
                <c:pt idx="8">
                  <c:v>67.464114832535884</c:v>
                </c:pt>
                <c:pt idx="9">
                  <c:v>100</c:v>
                </c:pt>
                <c:pt idx="10">
                  <c:v>98.484848484848484</c:v>
                </c:pt>
                <c:pt idx="11">
                  <c:v>99.328859060402678</c:v>
                </c:pt>
                <c:pt idx="12">
                  <c:v>93.890675241157552</c:v>
                </c:pt>
                <c:pt idx="13">
                  <c:v>71.375464684014872</c:v>
                </c:pt>
                <c:pt idx="14">
                  <c:v>90.035587188612098</c:v>
                </c:pt>
                <c:pt idx="15">
                  <c:v>80.612244897959187</c:v>
                </c:pt>
                <c:pt idx="16">
                  <c:v>95.330739299610897</c:v>
                </c:pt>
                <c:pt idx="17">
                  <c:v>92.65306122448979</c:v>
                </c:pt>
                <c:pt idx="18">
                  <c:v>99.640933572710949</c:v>
                </c:pt>
                <c:pt idx="19">
                  <c:v>69.387755102040813</c:v>
                </c:pt>
                <c:pt idx="20">
                  <c:v>19.212598425196852</c:v>
                </c:pt>
                <c:pt idx="21">
                  <c:v>99.462365591397855</c:v>
                </c:pt>
                <c:pt idx="22">
                  <c:v>92.233009708737868</c:v>
                </c:pt>
                <c:pt idx="23">
                  <c:v>90.661478599221795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8-EA47-854E-D3E58E4E82ED}"/>
            </c:ext>
          </c:extLst>
        </c:ser>
        <c:ser>
          <c:idx val="3"/>
          <c:order val="3"/>
          <c:tx>
            <c:strRef>
              <c:f>DirectVsRebuiltVsCycle!$E$50</c:f>
              <c:strCache>
                <c:ptCount val="1"/>
                <c:pt idx="0">
                  <c:v>Rebuilt Cycle 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DirectVsRebuiltVsCycle!$A$51:$A$75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DirectVsRebuiltVsCycle!$E$51:$E$75</c:f>
              <c:numCache>
                <c:formatCode>General</c:formatCode>
                <c:ptCount val="25"/>
                <c:pt idx="0">
                  <c:v>93.510324483775818</c:v>
                </c:pt>
                <c:pt idx="1">
                  <c:v>99.711815561959654</c:v>
                </c:pt>
                <c:pt idx="2">
                  <c:v>100</c:v>
                </c:pt>
                <c:pt idx="3">
                  <c:v>97.942386831275726</c:v>
                </c:pt>
                <c:pt idx="4">
                  <c:v>96.107784431137731</c:v>
                </c:pt>
                <c:pt idx="5">
                  <c:v>90.585241730279904</c:v>
                </c:pt>
                <c:pt idx="6">
                  <c:v>97.732426303854879</c:v>
                </c:pt>
                <c:pt idx="7">
                  <c:v>97.195253505933124</c:v>
                </c:pt>
                <c:pt idx="8">
                  <c:v>72.727272727272734</c:v>
                </c:pt>
                <c:pt idx="9">
                  <c:v>100</c:v>
                </c:pt>
                <c:pt idx="10">
                  <c:v>98.484848484848484</c:v>
                </c:pt>
                <c:pt idx="11">
                  <c:v>99.328859060402678</c:v>
                </c:pt>
                <c:pt idx="12">
                  <c:v>94.212218649517681</c:v>
                </c:pt>
                <c:pt idx="13">
                  <c:v>73.977695167286242</c:v>
                </c:pt>
                <c:pt idx="14">
                  <c:v>93.238434163701072</c:v>
                </c:pt>
                <c:pt idx="15">
                  <c:v>79.591836734693871</c:v>
                </c:pt>
                <c:pt idx="16">
                  <c:v>96.887159533073927</c:v>
                </c:pt>
                <c:pt idx="17">
                  <c:v>95.91836734693878</c:v>
                </c:pt>
                <c:pt idx="18">
                  <c:v>99.640933572710949</c:v>
                </c:pt>
                <c:pt idx="19">
                  <c:v>84.183673469387756</c:v>
                </c:pt>
                <c:pt idx="20">
                  <c:v>18.4251968503937</c:v>
                </c:pt>
                <c:pt idx="21">
                  <c:v>99.462365591397855</c:v>
                </c:pt>
                <c:pt idx="22">
                  <c:v>92.233009708737868</c:v>
                </c:pt>
                <c:pt idx="23">
                  <c:v>78.988326848249031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8-EA47-854E-D3E58E4E82ED}"/>
            </c:ext>
          </c:extLst>
        </c:ser>
        <c:ser>
          <c:idx val="4"/>
          <c:order val="4"/>
          <c:tx>
            <c:strRef>
              <c:f>DirectVsRebuiltVsCycle!$F$50</c:f>
              <c:strCache>
                <c:ptCount val="1"/>
                <c:pt idx="0">
                  <c:v>Rebuilt Cycle 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DirectVsRebuiltVsCycle!$A$51:$A$75</c:f>
              <c:strCache>
                <c:ptCount val="25"/>
                <c:pt idx="0">
                  <c:v>7mby 2.4 Å</c:v>
                </c:pt>
                <c:pt idx="1">
                  <c:v>7me0 2.5 Å</c:v>
                </c:pt>
                <c:pt idx="2">
                  <c:v>7ev9 2.6 Å</c:v>
                </c:pt>
                <c:pt idx="3">
                  <c:v>7ls5 2.7 Å</c:v>
                </c:pt>
                <c:pt idx="4">
                  <c:v>7eda 2.8 Å</c:v>
                </c:pt>
                <c:pt idx="5">
                  <c:v>7lci  2.9 Å</c:v>
                </c:pt>
                <c:pt idx="6">
                  <c:v>7lvr 2.9 Å</c:v>
                </c:pt>
                <c:pt idx="7">
                  <c:v>7c2k 2.9 Å</c:v>
                </c:pt>
                <c:pt idx="8">
                  <c:v>7m7b 3.0 Å</c:v>
                </c:pt>
                <c:pt idx="9">
                  <c:v>7n8i 3.0 Å</c:v>
                </c:pt>
                <c:pt idx="10">
                  <c:v>7mjs 3.0 Å</c:v>
                </c:pt>
                <c:pt idx="11">
                  <c:v>7l1k 3.2 Å</c:v>
                </c:pt>
                <c:pt idx="12">
                  <c:v>7l6u 3.3 Å</c:v>
                </c:pt>
                <c:pt idx="13">
                  <c:v>7ku7 3.4 Å</c:v>
                </c:pt>
                <c:pt idx="14">
                  <c:v>7kzz 3.4 Å</c:v>
                </c:pt>
                <c:pt idx="15">
                  <c:v>7lx5 3.4 Å</c:v>
                </c:pt>
                <c:pt idx="16">
                  <c:v>7brm 3.6 Å</c:v>
                </c:pt>
                <c:pt idx="17">
                  <c:v>7lsx 3.6 Å</c:v>
                </c:pt>
                <c:pt idx="18">
                  <c:v>7lc6 3.7 Å</c:v>
                </c:pt>
                <c:pt idx="19">
                  <c:v>7mlz 3.7 Å</c:v>
                </c:pt>
                <c:pt idx="20">
                  <c:v>7msw 3.8 Å</c:v>
                </c:pt>
                <c:pt idx="21">
                  <c:v>7rb9 3.8 Å</c:v>
                </c:pt>
                <c:pt idx="22">
                  <c:v>7bxt 4.2 Å</c:v>
                </c:pt>
                <c:pt idx="23">
                  <c:v>7m9c 4.2 Å</c:v>
                </c:pt>
                <c:pt idx="24">
                  <c:v>7lv9 4.5 Å</c:v>
                </c:pt>
              </c:strCache>
            </c:strRef>
          </c:cat>
          <c:val>
            <c:numRef>
              <c:f>DirectVsRebuiltVsCycle!$F$51:$F$75</c:f>
              <c:numCache>
                <c:formatCode>General</c:formatCode>
                <c:ptCount val="25"/>
                <c:pt idx="0">
                  <c:v>93.805309734513273</c:v>
                </c:pt>
                <c:pt idx="1">
                  <c:v>99.711815561959654</c:v>
                </c:pt>
                <c:pt idx="2">
                  <c:v>100</c:v>
                </c:pt>
                <c:pt idx="3">
                  <c:v>97.942386831275726</c:v>
                </c:pt>
                <c:pt idx="4">
                  <c:v>96.107784431137731</c:v>
                </c:pt>
                <c:pt idx="5">
                  <c:v>89.821882951653947</c:v>
                </c:pt>
                <c:pt idx="6">
                  <c:v>97.05215419501134</c:v>
                </c:pt>
                <c:pt idx="7">
                  <c:v>97.303128371089542</c:v>
                </c:pt>
                <c:pt idx="8">
                  <c:v>70.334928229665067</c:v>
                </c:pt>
                <c:pt idx="9">
                  <c:v>100</c:v>
                </c:pt>
                <c:pt idx="10">
                  <c:v>99.242424242424249</c:v>
                </c:pt>
                <c:pt idx="11">
                  <c:v>99.328859060402678</c:v>
                </c:pt>
                <c:pt idx="12">
                  <c:v>93.569131832797424</c:v>
                </c:pt>
                <c:pt idx="13">
                  <c:v>72.490706319702596</c:v>
                </c:pt>
                <c:pt idx="14">
                  <c:v>93.594306049822066</c:v>
                </c:pt>
                <c:pt idx="15">
                  <c:v>80.612244897959187</c:v>
                </c:pt>
                <c:pt idx="16">
                  <c:v>96.887159533073927</c:v>
                </c:pt>
                <c:pt idx="17">
                  <c:v>96.734693877551024</c:v>
                </c:pt>
                <c:pt idx="18">
                  <c:v>99.461400359066431</c:v>
                </c:pt>
                <c:pt idx="19">
                  <c:v>82.65306122448979</c:v>
                </c:pt>
                <c:pt idx="20">
                  <c:v>28.031496062992126</c:v>
                </c:pt>
                <c:pt idx="21">
                  <c:v>99.462365591397855</c:v>
                </c:pt>
                <c:pt idx="22">
                  <c:v>92.233009708737868</c:v>
                </c:pt>
                <c:pt idx="23">
                  <c:v>82.490272373540861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8-EA47-854E-D3E58E4E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baseline="0">
                    <a:effectLst/>
                  </a:rPr>
                  <a:t>Percentage C</a:t>
                </a:r>
                <a:r>
                  <a:rPr lang="en-US" sz="1600" b="1" i="0" u="none" strike="noStrike" baseline="-25000">
                    <a:effectLst/>
                    <a:sym typeface="Symbol" pitchFamily="2" charset="2"/>
                  </a:rPr>
                  <a:t></a:t>
                </a:r>
                <a:r>
                  <a:rPr lang="en-US" sz="1600" b="1" i="0" u="none" strike="noStrike" baseline="0">
                    <a:effectLst/>
                  </a:rPr>
                  <a:t> atoms within 2 Å of  C</a:t>
                </a:r>
                <a:r>
                  <a:rPr lang="en-US" sz="1600" b="1" i="0" u="none" strike="noStrike" baseline="-25000">
                    <a:effectLst/>
                    <a:sym typeface="Symbol" pitchFamily="2" charset="2"/>
                  </a:rPr>
                  <a:t></a:t>
                </a:r>
                <a:r>
                  <a:rPr lang="en-US" sz="1600" b="1" i="0" u="none" strike="noStrike" baseline="0">
                    <a:effectLst/>
                  </a:rPr>
                  <a:t> atom in deposited model </a:t>
                </a:r>
                <a:endParaRPr lang="en-US" sz="1600" b="1" i="0"/>
              </a:p>
            </c:rich>
          </c:tx>
          <c:layout>
            <c:manualLayout>
              <c:xMode val="edge"/>
              <c:yMode val="edge"/>
              <c:x val="1.1533724490073052E-2"/>
              <c:y val="6.28587554242664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vs rebuilt 3 cycles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DirectVsRebuiltVsCycle3!$B$1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DirectVsRebuiltVsCycle3!$A$2:$A$26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DirectVsRebuiltVsCycle3!$B$2:$B$26</c:f>
              <c:numCache>
                <c:formatCode>General</c:formatCode>
                <c:ptCount val="25"/>
                <c:pt idx="0">
                  <c:v>8.2474226804123703</c:v>
                </c:pt>
                <c:pt idx="1">
                  <c:v>6.9291338582677167</c:v>
                </c:pt>
                <c:pt idx="2">
                  <c:v>41.326530612244895</c:v>
                </c:pt>
                <c:pt idx="3">
                  <c:v>39.71291866028708</c:v>
                </c:pt>
                <c:pt idx="4">
                  <c:v>50</c:v>
                </c:pt>
                <c:pt idx="5">
                  <c:v>73.570658036677457</c:v>
                </c:pt>
                <c:pt idx="6">
                  <c:v>62.340966921119595</c:v>
                </c:pt>
                <c:pt idx="7">
                  <c:v>67.424242424242422</c:v>
                </c:pt>
                <c:pt idx="8">
                  <c:v>67.964071856287418</c:v>
                </c:pt>
                <c:pt idx="9">
                  <c:v>69.516728624535318</c:v>
                </c:pt>
                <c:pt idx="10">
                  <c:v>47.330960854092524</c:v>
                </c:pt>
                <c:pt idx="11">
                  <c:v>59.533073929961091</c:v>
                </c:pt>
                <c:pt idx="12">
                  <c:v>93.203883495145632</c:v>
                </c:pt>
                <c:pt idx="13">
                  <c:v>100</c:v>
                </c:pt>
                <c:pt idx="14">
                  <c:v>87.903225806451616</c:v>
                </c:pt>
                <c:pt idx="15">
                  <c:v>76.848874598070736</c:v>
                </c:pt>
                <c:pt idx="16">
                  <c:v>97.732426303854879</c:v>
                </c:pt>
                <c:pt idx="17">
                  <c:v>91.642651296829968</c:v>
                </c:pt>
                <c:pt idx="18">
                  <c:v>96.734693877551024</c:v>
                </c:pt>
                <c:pt idx="19">
                  <c:v>87.610619469026545</c:v>
                </c:pt>
                <c:pt idx="20">
                  <c:v>96.707818930041157</c:v>
                </c:pt>
                <c:pt idx="21">
                  <c:v>88.481675392670155</c:v>
                </c:pt>
                <c:pt idx="22">
                  <c:v>90.661478599221795</c:v>
                </c:pt>
                <c:pt idx="23">
                  <c:v>97.84560143626571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5-EF4F-81DE-124070A13B30}"/>
            </c:ext>
          </c:extLst>
        </c:ser>
        <c:ser>
          <c:idx val="1"/>
          <c:order val="1"/>
          <c:tx>
            <c:strRef>
              <c:f>DirectVsRebuiltVsCycle3!$C$1</c:f>
              <c:strCache>
                <c:ptCount val="1"/>
                <c:pt idx="0">
                  <c:v>Rebuilt Cycle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DirectVsRebuiltVsCycle3!$A$2:$A$26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DirectVsRebuiltVsCycle3!$C$2:$C$26</c:f>
              <c:numCache>
                <c:formatCode>0.0</c:formatCode>
                <c:ptCount val="25"/>
                <c:pt idx="0">
                  <c:v>0</c:v>
                </c:pt>
                <c:pt idx="1">
                  <c:v>18.4251968503937</c:v>
                </c:pt>
                <c:pt idx="2">
                  <c:v>84.183673469387756</c:v>
                </c:pt>
                <c:pt idx="3">
                  <c:v>72.727272727272734</c:v>
                </c:pt>
                <c:pt idx="4">
                  <c:v>79.591836734693871</c:v>
                </c:pt>
                <c:pt idx="5">
                  <c:v>97.195253505933124</c:v>
                </c:pt>
                <c:pt idx="6">
                  <c:v>90.585241730279904</c:v>
                </c:pt>
                <c:pt idx="7">
                  <c:v>98.484848484848484</c:v>
                </c:pt>
                <c:pt idx="8">
                  <c:v>96.107784431137731</c:v>
                </c:pt>
                <c:pt idx="9">
                  <c:v>73.977695167286242</c:v>
                </c:pt>
                <c:pt idx="10">
                  <c:v>93.238434163701072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94.212218649517681</c:v>
                </c:pt>
                <c:pt idx="16">
                  <c:v>97.732426303854879</c:v>
                </c:pt>
                <c:pt idx="17">
                  <c:v>99.711815561959654</c:v>
                </c:pt>
                <c:pt idx="18">
                  <c:v>95.91836734693878</c:v>
                </c:pt>
                <c:pt idx="19">
                  <c:v>93.510324483775818</c:v>
                </c:pt>
                <c:pt idx="20">
                  <c:v>97.942386831275726</c:v>
                </c:pt>
                <c:pt idx="21">
                  <c:v>100</c:v>
                </c:pt>
                <c:pt idx="22">
                  <c:v>78.988326848249031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5-EF4F-81DE-124070A13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DirectVsRebuiltVsCycle3!$I$274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3A06-C940-B3E5-354D2AD04022}"/>
            </c:ext>
          </c:extLst>
        </c:ser>
        <c:ser>
          <c:idx val="1"/>
          <c:order val="1"/>
          <c:tx>
            <c:strRef>
              <c:f>DirectVsRebuiltVsCycle3!$J$274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3A06-C940-B3E5-354D2AD04022}"/>
            </c:ext>
          </c:extLst>
        </c:ser>
        <c:ser>
          <c:idx val="2"/>
          <c:order val="2"/>
          <c:tx>
            <c:strRef>
              <c:f>DirectVsRebuiltVsCycle3!$K$274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3A06-C940-B3E5-354D2AD04022}"/>
            </c:ext>
          </c:extLst>
        </c:ser>
        <c:ser>
          <c:idx val="3"/>
          <c:order val="3"/>
          <c:tx>
            <c:strRef>
              <c:f>DirectVsRebuiltVsCycle3!$L$274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DirectVsRebuiltVsCycle3!$H$275:$H$299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3A06-C940-B3E5-354D2AD0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DirectVsRebuiltVsCycle3!$I$376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DirectVsRebuiltVsCycle3!$H$377:$H$401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760A-4F48-9C6D-F47F9B0FDFEF}"/>
            </c:ext>
          </c:extLst>
        </c:ser>
        <c:ser>
          <c:idx val="2"/>
          <c:order val="1"/>
          <c:tx>
            <c:strRef>
              <c:f>DirectVsRebuiltVsCycle3!$J$376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DirectVsRebuiltVsCycle3!$H$377:$H$401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760A-4F48-9C6D-F47F9B0FDFEF}"/>
            </c:ext>
          </c:extLst>
        </c:ser>
        <c:ser>
          <c:idx val="3"/>
          <c:order val="2"/>
          <c:tx>
            <c:strRef>
              <c:f>DirectVsRebuiltVsCycle3!$K$376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DirectVsRebuiltVsCycle3!$H$377:$H$401</c:f>
              <c:numCache>
                <c:formatCode>General</c:formatCode>
                <c:ptCount val="25"/>
              </c:numCache>
            </c:numRef>
          </c:cat>
          <c:val>
            <c:numRef>
              <c:f>DirectVsRebuiltVsCycle3!$K$377:$K$401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760A-4F48-9C6D-F47F9B0F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Model  coverage (CA within 3 A of PDB deposit) </a:t>
            </a:r>
          </a:p>
        </c:rich>
      </c:tx>
      <c:layout>
        <c:manualLayout>
          <c:xMode val="edge"/>
          <c:yMode val="edge"/>
          <c:x val="0.18705206517876782"/>
          <c:y val="4.6002784374744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36252728472563"/>
          <c:y val="0.13461960527393335"/>
          <c:w val="0.72138665628860044"/>
          <c:h val="0.72873966096142828"/>
        </c:manualLayout>
      </c:layout>
      <c:scatterChart>
        <c:scatterStyle val="lineMarker"/>
        <c:varyColors val="0"/>
        <c:ser>
          <c:idx val="0"/>
          <c:order val="0"/>
          <c:tx>
            <c:strRef>
              <c:f>DirectVsRebuiltVsCycle3!$C$1</c:f>
              <c:strCache>
                <c:ptCount val="1"/>
                <c:pt idx="0">
                  <c:v>Rebuilt Cycle 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47625">
                <a:solidFill>
                  <a:schemeClr val="accent1"/>
                </a:solidFill>
              </a:ln>
              <a:effectLst/>
            </c:spPr>
          </c:marker>
          <c:xVal>
            <c:numRef>
              <c:f>DirectVsRebuiltVsCycle3!$B$2:$B$26</c:f>
              <c:numCache>
                <c:formatCode>General</c:formatCode>
                <c:ptCount val="25"/>
                <c:pt idx="0">
                  <c:v>8.2474226804123703</c:v>
                </c:pt>
                <c:pt idx="1">
                  <c:v>6.9291338582677167</c:v>
                </c:pt>
                <c:pt idx="2">
                  <c:v>41.326530612244895</c:v>
                </c:pt>
                <c:pt idx="3">
                  <c:v>39.71291866028708</c:v>
                </c:pt>
                <c:pt idx="4">
                  <c:v>50</c:v>
                </c:pt>
                <c:pt idx="5">
                  <c:v>73.570658036677457</c:v>
                </c:pt>
                <c:pt idx="6">
                  <c:v>62.340966921119595</c:v>
                </c:pt>
                <c:pt idx="7">
                  <c:v>67.424242424242422</c:v>
                </c:pt>
                <c:pt idx="8">
                  <c:v>67.964071856287418</c:v>
                </c:pt>
                <c:pt idx="9">
                  <c:v>69.516728624535318</c:v>
                </c:pt>
                <c:pt idx="10">
                  <c:v>47.330960854092524</c:v>
                </c:pt>
                <c:pt idx="11">
                  <c:v>59.533073929961091</c:v>
                </c:pt>
                <c:pt idx="12">
                  <c:v>93.203883495145632</c:v>
                </c:pt>
                <c:pt idx="13">
                  <c:v>100</c:v>
                </c:pt>
                <c:pt idx="14">
                  <c:v>87.903225806451616</c:v>
                </c:pt>
                <c:pt idx="15">
                  <c:v>76.848874598070736</c:v>
                </c:pt>
                <c:pt idx="16">
                  <c:v>97.732426303854879</c:v>
                </c:pt>
                <c:pt idx="17">
                  <c:v>91.642651296829968</c:v>
                </c:pt>
                <c:pt idx="18">
                  <c:v>96.734693877551024</c:v>
                </c:pt>
                <c:pt idx="19">
                  <c:v>87.610619469026545</c:v>
                </c:pt>
                <c:pt idx="20">
                  <c:v>96.707818930041157</c:v>
                </c:pt>
                <c:pt idx="21">
                  <c:v>88.481675392670155</c:v>
                </c:pt>
                <c:pt idx="22">
                  <c:v>90.661478599221795</c:v>
                </c:pt>
                <c:pt idx="23">
                  <c:v>97.84560143626571</c:v>
                </c:pt>
                <c:pt idx="24">
                  <c:v>100</c:v>
                </c:pt>
              </c:numCache>
            </c:numRef>
          </c:xVal>
          <c:yVal>
            <c:numRef>
              <c:f>DirectVsRebuiltVsCycle3!$C$2:$C$26</c:f>
              <c:numCache>
                <c:formatCode>0.0</c:formatCode>
                <c:ptCount val="25"/>
                <c:pt idx="0">
                  <c:v>0</c:v>
                </c:pt>
                <c:pt idx="1">
                  <c:v>18.4251968503937</c:v>
                </c:pt>
                <c:pt idx="2">
                  <c:v>84.183673469387756</c:v>
                </c:pt>
                <c:pt idx="3">
                  <c:v>72.727272727272734</c:v>
                </c:pt>
                <c:pt idx="4">
                  <c:v>79.591836734693871</c:v>
                </c:pt>
                <c:pt idx="5">
                  <c:v>97.195253505933124</c:v>
                </c:pt>
                <c:pt idx="6">
                  <c:v>90.585241730279904</c:v>
                </c:pt>
                <c:pt idx="7">
                  <c:v>98.484848484848484</c:v>
                </c:pt>
                <c:pt idx="8">
                  <c:v>96.107784431137731</c:v>
                </c:pt>
                <c:pt idx="9">
                  <c:v>73.977695167286242</c:v>
                </c:pt>
                <c:pt idx="10">
                  <c:v>93.238434163701072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94.212218649517681</c:v>
                </c:pt>
                <c:pt idx="16">
                  <c:v>97.732426303854879</c:v>
                </c:pt>
                <c:pt idx="17">
                  <c:v>99.711815561959654</c:v>
                </c:pt>
                <c:pt idx="18">
                  <c:v>95.91836734693878</c:v>
                </c:pt>
                <c:pt idx="19">
                  <c:v>93.510324483775818</c:v>
                </c:pt>
                <c:pt idx="20">
                  <c:v>97.942386831275726</c:v>
                </c:pt>
                <c:pt idx="21">
                  <c:v>100</c:v>
                </c:pt>
                <c:pt idx="22">
                  <c:v>78.988326848249031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56-3E43-8E84-5FEDE76613F5}"/>
            </c:ext>
          </c:extLst>
        </c:ser>
        <c:ser>
          <c:idx val="1"/>
          <c:order val="1"/>
          <c:tx>
            <c:v>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63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356-3E43-8E84-5FEDE76613F5}"/>
              </c:ext>
            </c:extLst>
          </c:dPt>
          <c:xVal>
            <c:numRef>
              <c:f>DirectVsRebuiltVsCycle3!$P$50:$P$51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DirectVsRebuiltVsCycle3!$Q$50:$Q$51</c:f>
              <c:numCache>
                <c:formatCode>0.00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56-3E43-8E84-5FEDE7661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731823"/>
        <c:axId val="424568655"/>
      </c:scatterChart>
      <c:valAx>
        <c:axId val="356731823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No template</a:t>
                </a:r>
              </a:p>
            </c:rich>
          </c:tx>
          <c:layout>
            <c:manualLayout>
              <c:xMode val="edge"/>
              <c:yMode val="edge"/>
              <c:x val="0.47594434505991046"/>
              <c:y val="0.94344392356222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crossBetween val="midCat"/>
      </c:valAx>
      <c:valAx>
        <c:axId val="424568655"/>
        <c:scaling>
          <c:orientation val="minMax"/>
          <c:max val="100"/>
          <c:min val="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baseline="0"/>
                  <a:t>Rebuilt using map (cycle 3)</a:t>
                </a:r>
              </a:p>
            </c:rich>
          </c:tx>
          <c:layout>
            <c:manualLayout>
              <c:xMode val="edge"/>
              <c:yMode val="edge"/>
              <c:x val="3.6950341941639687E-2"/>
              <c:y val="0.27544177745983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iter_1!$I$376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iter_1!$H$377:$H$401</c:f>
              <c:numCache>
                <c:formatCode>General</c:formatCode>
                <c:ptCount val="25"/>
              </c:numCache>
            </c:numRef>
          </c:cat>
          <c:val>
            <c:numRef>
              <c:f>iter_1!$I$377:$I$401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AA7D-9F4D-B3EB-43C699043268}"/>
            </c:ext>
          </c:extLst>
        </c:ser>
        <c:ser>
          <c:idx val="2"/>
          <c:order val="1"/>
          <c:tx>
            <c:strRef>
              <c:f>iter_1!$J$376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iter_1!$H$377:$H$401</c:f>
              <c:numCache>
                <c:formatCode>General</c:formatCode>
                <c:ptCount val="25"/>
              </c:numCache>
            </c:numRef>
          </c:cat>
          <c:val>
            <c:numRef>
              <c:f>iter_1!$J$377:$J$401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AA7D-9F4D-B3EB-43C699043268}"/>
            </c:ext>
          </c:extLst>
        </c:ser>
        <c:ser>
          <c:idx val="3"/>
          <c:order val="2"/>
          <c:tx>
            <c:strRef>
              <c:f>iter_1!$K$376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iter_1!$H$377:$H$401</c:f>
              <c:numCache>
                <c:formatCode>General</c:formatCode>
                <c:ptCount val="25"/>
              </c:numCache>
            </c:numRef>
          </c:cat>
          <c:val>
            <c:numRef>
              <c:f>iter_1!$K$377:$K$401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AA7D-9F4D-B3EB-43C699043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2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iter_2!$B$1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iter_2!$A$2:$A$26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iter_2!$B$2:$B$26</c:f>
              <c:numCache>
                <c:formatCode>0.0</c:formatCode>
                <c:ptCount val="25"/>
                <c:pt idx="0">
                  <c:v>5.1546391752577323</c:v>
                </c:pt>
                <c:pt idx="1">
                  <c:v>9.4488188976377945</c:v>
                </c:pt>
                <c:pt idx="2">
                  <c:v>42.857142857142854</c:v>
                </c:pt>
                <c:pt idx="3">
                  <c:v>36.363636363636367</c:v>
                </c:pt>
                <c:pt idx="4">
                  <c:v>38.265306122448976</c:v>
                </c:pt>
                <c:pt idx="5">
                  <c:v>95.037756202804744</c:v>
                </c:pt>
                <c:pt idx="6">
                  <c:v>67.430025445292614</c:v>
                </c:pt>
                <c:pt idx="7">
                  <c:v>95.454545454545453</c:v>
                </c:pt>
                <c:pt idx="8">
                  <c:v>92.514970059880241</c:v>
                </c:pt>
                <c:pt idx="9">
                  <c:v>76.951672862453535</c:v>
                </c:pt>
                <c:pt idx="10">
                  <c:v>86.120996441281136</c:v>
                </c:pt>
                <c:pt idx="11">
                  <c:v>89.105058365758751</c:v>
                </c:pt>
                <c:pt idx="12">
                  <c:v>95.145631067961162</c:v>
                </c:pt>
                <c:pt idx="13">
                  <c:v>100</c:v>
                </c:pt>
                <c:pt idx="14">
                  <c:v>88.709677419354833</c:v>
                </c:pt>
                <c:pt idx="15">
                  <c:v>93.247588424437296</c:v>
                </c:pt>
                <c:pt idx="16">
                  <c:v>98.185941043083901</c:v>
                </c:pt>
                <c:pt idx="17">
                  <c:v>99.711815561959654</c:v>
                </c:pt>
                <c:pt idx="18">
                  <c:v>96.734693877551024</c:v>
                </c:pt>
                <c:pt idx="19">
                  <c:v>93.21533923303835</c:v>
                </c:pt>
                <c:pt idx="20">
                  <c:v>97.942386831275726</c:v>
                </c:pt>
                <c:pt idx="21">
                  <c:v>99.738219895287955</c:v>
                </c:pt>
                <c:pt idx="22">
                  <c:v>90.661478599221795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B-1E4A-BED8-5E8A76813CFC}"/>
            </c:ext>
          </c:extLst>
        </c:ser>
        <c:ser>
          <c:idx val="1"/>
          <c:order val="1"/>
          <c:tx>
            <c:strRef>
              <c:f>iter_2!$C$1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iter_2!$A$2:$A$26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iter_2!$C$2:$C$26</c:f>
              <c:numCache>
                <c:formatCode>0.0</c:formatCode>
                <c:ptCount val="25"/>
                <c:pt idx="0">
                  <c:v>0</c:v>
                </c:pt>
                <c:pt idx="1">
                  <c:v>19.212598425196852</c:v>
                </c:pt>
                <c:pt idx="2">
                  <c:v>69.387755102040813</c:v>
                </c:pt>
                <c:pt idx="3">
                  <c:v>67.464114832535884</c:v>
                </c:pt>
                <c:pt idx="4">
                  <c:v>80.612244897959187</c:v>
                </c:pt>
                <c:pt idx="5">
                  <c:v>96.655879180151018</c:v>
                </c:pt>
                <c:pt idx="6">
                  <c:v>90.839694656488547</c:v>
                </c:pt>
                <c:pt idx="7">
                  <c:v>98.484848484848484</c:v>
                </c:pt>
                <c:pt idx="8">
                  <c:v>95.209580838323348</c:v>
                </c:pt>
                <c:pt idx="9">
                  <c:v>71.375464684014872</c:v>
                </c:pt>
                <c:pt idx="10">
                  <c:v>90.035587188612098</c:v>
                </c:pt>
                <c:pt idx="11">
                  <c:v>95.330739299610897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93.890675241157552</c:v>
                </c:pt>
                <c:pt idx="16">
                  <c:v>97.959183673469383</c:v>
                </c:pt>
                <c:pt idx="17">
                  <c:v>99.711815561959654</c:v>
                </c:pt>
                <c:pt idx="18">
                  <c:v>92.65306122448979</c:v>
                </c:pt>
                <c:pt idx="19">
                  <c:v>94.395280235988196</c:v>
                </c:pt>
                <c:pt idx="20">
                  <c:v>98.76543209876543</c:v>
                </c:pt>
                <c:pt idx="21">
                  <c:v>100</c:v>
                </c:pt>
                <c:pt idx="22">
                  <c:v>90.661478599221795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FB-1E4A-BED8-5E8A76813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iter_2!$I$274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4E16-8141-A5EB-AD700EC446B3}"/>
            </c:ext>
          </c:extLst>
        </c:ser>
        <c:ser>
          <c:idx val="1"/>
          <c:order val="1"/>
          <c:tx>
            <c:strRef>
              <c:f>iter_2!$J$274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4E16-8141-A5EB-AD700EC446B3}"/>
            </c:ext>
          </c:extLst>
        </c:ser>
        <c:ser>
          <c:idx val="2"/>
          <c:order val="2"/>
          <c:tx>
            <c:strRef>
              <c:f>iter_2!$K$274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4E16-8141-A5EB-AD700EC446B3}"/>
            </c:ext>
          </c:extLst>
        </c:ser>
        <c:ser>
          <c:idx val="3"/>
          <c:order val="3"/>
          <c:tx>
            <c:strRef>
              <c:f>iter_2!$L$274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iter_2!$H$275:$H$299</c:f>
              <c:numCache>
                <c:formatCode>General</c:formatCode>
                <c:ptCount val="25"/>
              </c:numCache>
            </c:numRef>
          </c:cat>
          <c:val>
            <c:numRef>
              <c:f>iter_2!$L$275:$L$299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4E16-8141-A5EB-AD700EC4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iter_2!$I$376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iter_2!$H$377:$H$401</c:f>
              <c:numCache>
                <c:formatCode>General</c:formatCode>
                <c:ptCount val="25"/>
              </c:numCache>
            </c:numRef>
          </c:cat>
          <c:val>
            <c:numRef>
              <c:f>iter_2!$I$377:$I$401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E138-DD4A-B340-EF5566037882}"/>
            </c:ext>
          </c:extLst>
        </c:ser>
        <c:ser>
          <c:idx val="2"/>
          <c:order val="1"/>
          <c:tx>
            <c:strRef>
              <c:f>iter_2!$J$376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iter_2!$H$377:$H$401</c:f>
              <c:numCache>
                <c:formatCode>General</c:formatCode>
                <c:ptCount val="25"/>
              </c:numCache>
            </c:numRef>
          </c:cat>
          <c:val>
            <c:numRef>
              <c:f>iter_2!$J$377:$J$401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E138-DD4A-B340-EF5566037882}"/>
            </c:ext>
          </c:extLst>
        </c:ser>
        <c:ser>
          <c:idx val="3"/>
          <c:order val="2"/>
          <c:tx>
            <c:strRef>
              <c:f>iter_2!$K$376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iter_2!$H$377:$H$401</c:f>
              <c:numCache>
                <c:formatCode>General</c:formatCode>
                <c:ptCount val="25"/>
              </c:numCache>
            </c:numRef>
          </c:cat>
          <c:val>
            <c:numRef>
              <c:f>iter_2!$K$377:$K$401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E138-DD4A-B340-EF5566037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Alphafold2 coverage (CA within 3 A of PDB deposit) by direct superposition (blue) vs rebuilding (orange) Cycle 3</a:t>
            </a:r>
          </a:p>
        </c:rich>
      </c:tx>
      <c:layout>
        <c:manualLayout>
          <c:xMode val="edge"/>
          <c:yMode val="edge"/>
          <c:x val="0.11738412941604467"/>
          <c:y val="2.2304812385312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801603206412823E-2"/>
          <c:y val="7.7630184702748586E-2"/>
          <c:w val="0.94321304025373587"/>
          <c:h val="0.74208866317360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iter_3!$B$1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iter_3!$A$2:$A$26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iter_3!$B$2:$B$26</c:f>
              <c:numCache>
                <c:formatCode>0.0</c:formatCode>
                <c:ptCount val="25"/>
                <c:pt idx="0">
                  <c:v>3.0927835051546393</c:v>
                </c:pt>
                <c:pt idx="1">
                  <c:v>15.433070866141732</c:v>
                </c:pt>
                <c:pt idx="2">
                  <c:v>74.489795918367349</c:v>
                </c:pt>
                <c:pt idx="3">
                  <c:v>34.928229665071768</c:v>
                </c:pt>
                <c:pt idx="4">
                  <c:v>37.244897959183675</c:v>
                </c:pt>
                <c:pt idx="5">
                  <c:v>96.655879180151018</c:v>
                </c:pt>
                <c:pt idx="6">
                  <c:v>70.992366412213741</c:v>
                </c:pt>
                <c:pt idx="7">
                  <c:v>98.484848484848484</c:v>
                </c:pt>
                <c:pt idx="8">
                  <c:v>95.209580838323348</c:v>
                </c:pt>
                <c:pt idx="9">
                  <c:v>75.836431226765797</c:v>
                </c:pt>
                <c:pt idx="10">
                  <c:v>89.679715302491104</c:v>
                </c:pt>
                <c:pt idx="11">
                  <c:v>89.883268482490266</c:v>
                </c:pt>
                <c:pt idx="12">
                  <c:v>95.145631067961162</c:v>
                </c:pt>
                <c:pt idx="13">
                  <c:v>100</c:v>
                </c:pt>
                <c:pt idx="14">
                  <c:v>95.430107526881727</c:v>
                </c:pt>
                <c:pt idx="15">
                  <c:v>93.569131832797424</c:v>
                </c:pt>
                <c:pt idx="16">
                  <c:v>97.959183673469383</c:v>
                </c:pt>
                <c:pt idx="17">
                  <c:v>99.711815561959654</c:v>
                </c:pt>
                <c:pt idx="18">
                  <c:v>96.734693877551024</c:v>
                </c:pt>
                <c:pt idx="19">
                  <c:v>96.755162241887902</c:v>
                </c:pt>
                <c:pt idx="20">
                  <c:v>97.53086419753086</c:v>
                </c:pt>
                <c:pt idx="21">
                  <c:v>99.738219895287955</c:v>
                </c:pt>
                <c:pt idx="22">
                  <c:v>90.661478599221795</c:v>
                </c:pt>
                <c:pt idx="23">
                  <c:v>99.820466786355482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F-274D-8AA7-5E56131CDADA}"/>
            </c:ext>
          </c:extLst>
        </c:ser>
        <c:ser>
          <c:idx val="1"/>
          <c:order val="1"/>
          <c:tx>
            <c:strRef>
              <c:f>iter_3!$C$1</c:f>
              <c:strCache>
                <c:ptCount val="1"/>
                <c:pt idx="0">
                  <c:v>Rebuilt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iter_3!$A$2:$A$26</c:f>
              <c:strCache>
                <c:ptCount val="25"/>
                <c:pt idx="0">
                  <c:v>7lv9_23530</c:v>
                </c:pt>
                <c:pt idx="1">
                  <c:v>7msw_23970</c:v>
                </c:pt>
                <c:pt idx="2">
                  <c:v>7mlz_23914</c:v>
                </c:pt>
                <c:pt idx="3">
                  <c:v>7m7b_23709</c:v>
                </c:pt>
                <c:pt idx="4">
                  <c:v>7lx5_23566</c:v>
                </c:pt>
                <c:pt idx="5">
                  <c:v>7c2k_30275</c:v>
                </c:pt>
                <c:pt idx="6">
                  <c:v>7lci_23274</c:v>
                </c:pt>
                <c:pt idx="7">
                  <c:v>7mjs_23883</c:v>
                </c:pt>
                <c:pt idx="8">
                  <c:v>7eda_31062</c:v>
                </c:pt>
                <c:pt idx="9">
                  <c:v>7ku7_23035</c:v>
                </c:pt>
                <c:pt idx="10">
                  <c:v>7kzz_23093</c:v>
                </c:pt>
                <c:pt idx="11">
                  <c:v>7brm_30160</c:v>
                </c:pt>
                <c:pt idx="12">
                  <c:v>7bxt_30237</c:v>
                </c:pt>
                <c:pt idx="13">
                  <c:v>7l1k_23110</c:v>
                </c:pt>
                <c:pt idx="14">
                  <c:v>7rb9_24400</c:v>
                </c:pt>
                <c:pt idx="15">
                  <c:v>7l6u_23208</c:v>
                </c:pt>
                <c:pt idx="16">
                  <c:v>7lvr_23541</c:v>
                </c:pt>
                <c:pt idx="17">
                  <c:v>7me0_23786</c:v>
                </c:pt>
                <c:pt idx="18">
                  <c:v>7lsx_23508</c:v>
                </c:pt>
                <c:pt idx="19">
                  <c:v>7mby_23750</c:v>
                </c:pt>
                <c:pt idx="20">
                  <c:v>7ls5_23502</c:v>
                </c:pt>
                <c:pt idx="21">
                  <c:v>7ev9_31325</c:v>
                </c:pt>
                <c:pt idx="22">
                  <c:v>7m9c_23723</c:v>
                </c:pt>
                <c:pt idx="23">
                  <c:v>7lc6_23269</c:v>
                </c:pt>
                <c:pt idx="24">
                  <c:v>7n8i_24237</c:v>
                </c:pt>
              </c:strCache>
            </c:strRef>
          </c:cat>
          <c:val>
            <c:numRef>
              <c:f>iter_3!$C$2:$C$26</c:f>
              <c:numCache>
                <c:formatCode>0.0</c:formatCode>
                <c:ptCount val="25"/>
                <c:pt idx="0">
                  <c:v>0</c:v>
                </c:pt>
                <c:pt idx="1">
                  <c:v>18.4251968503937</c:v>
                </c:pt>
                <c:pt idx="2">
                  <c:v>84.183673469387756</c:v>
                </c:pt>
                <c:pt idx="3">
                  <c:v>72.727272727272734</c:v>
                </c:pt>
                <c:pt idx="4">
                  <c:v>79.591836734693871</c:v>
                </c:pt>
                <c:pt idx="5">
                  <c:v>97.195253505933124</c:v>
                </c:pt>
                <c:pt idx="6">
                  <c:v>90.585241730279904</c:v>
                </c:pt>
                <c:pt idx="7">
                  <c:v>98.484848484848484</c:v>
                </c:pt>
                <c:pt idx="8">
                  <c:v>96.107784431137731</c:v>
                </c:pt>
                <c:pt idx="9">
                  <c:v>73.977695167286242</c:v>
                </c:pt>
                <c:pt idx="10">
                  <c:v>93.238434163701072</c:v>
                </c:pt>
                <c:pt idx="11">
                  <c:v>96.887159533073927</c:v>
                </c:pt>
                <c:pt idx="12">
                  <c:v>92.233009708737868</c:v>
                </c:pt>
                <c:pt idx="13">
                  <c:v>99.328859060402678</c:v>
                </c:pt>
                <c:pt idx="14">
                  <c:v>99.462365591397855</c:v>
                </c:pt>
                <c:pt idx="15">
                  <c:v>94.212218649517681</c:v>
                </c:pt>
                <c:pt idx="16">
                  <c:v>97.732426303854879</c:v>
                </c:pt>
                <c:pt idx="17">
                  <c:v>99.711815561959654</c:v>
                </c:pt>
                <c:pt idx="18">
                  <c:v>95.91836734693878</c:v>
                </c:pt>
                <c:pt idx="19">
                  <c:v>93.510324483775818</c:v>
                </c:pt>
                <c:pt idx="20">
                  <c:v>97.942386831275726</c:v>
                </c:pt>
                <c:pt idx="21">
                  <c:v>100</c:v>
                </c:pt>
                <c:pt idx="22">
                  <c:v>78.988326848249031</c:v>
                </c:pt>
                <c:pt idx="23">
                  <c:v>99.640933572710949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F-274D-8AA7-5E56131CD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6731823"/>
        <c:axId val="424568655"/>
      </c:barChart>
      <c:catAx>
        <c:axId val="35673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568655"/>
        <c:crosses val="autoZero"/>
        <c:auto val="1"/>
        <c:lblAlgn val="ctr"/>
        <c:lblOffset val="100"/>
        <c:noMultiLvlLbl val="0"/>
      </c:catAx>
      <c:valAx>
        <c:axId val="42456865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731823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cycle 1,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iter_3!$I$274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iter_3!$I$275:$I$299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148D-D649-84C6-FADB5B761093}"/>
            </c:ext>
          </c:extLst>
        </c:ser>
        <c:ser>
          <c:idx val="1"/>
          <c:order val="1"/>
          <c:tx>
            <c:strRef>
              <c:f>iter_3!$J$274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iter_3!$J$275:$J$299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148D-D649-84C6-FADB5B761093}"/>
            </c:ext>
          </c:extLst>
        </c:ser>
        <c:ser>
          <c:idx val="2"/>
          <c:order val="2"/>
          <c:tx>
            <c:strRef>
              <c:f>iter_3!$K$274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iter_3!$K$275:$K$299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148D-D649-84C6-FADB5B761093}"/>
            </c:ext>
          </c:extLst>
        </c:ser>
        <c:ser>
          <c:idx val="3"/>
          <c:order val="3"/>
          <c:tx>
            <c:strRef>
              <c:f>iter_3!$L$274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iter_3!$H$275:$H$299</c:f>
              <c:numCache>
                <c:formatCode>General</c:formatCode>
                <c:ptCount val="25"/>
              </c:numCache>
            </c:numRef>
          </c:cat>
          <c:val>
            <c:numRef>
              <c:f>iter_3!$L$275:$L$299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148D-D649-84C6-FADB5B76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 superposed, superposed cycle 2 std, cycle 2 instead with no MSA and only template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iter_3!$I$376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iter_3!$H$377:$H$401</c:f>
              <c:numCache>
                <c:formatCode>General</c:formatCode>
                <c:ptCount val="25"/>
              </c:numCache>
            </c:numRef>
          </c:cat>
          <c:val>
            <c:numRef>
              <c:f>iter_3!$I$377:$I$401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B828-5646-BB7D-8D726161A057}"/>
            </c:ext>
          </c:extLst>
        </c:ser>
        <c:ser>
          <c:idx val="2"/>
          <c:order val="1"/>
          <c:tx>
            <c:strRef>
              <c:f>iter_3!$J$376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iter_3!$H$377:$H$401</c:f>
              <c:numCache>
                <c:formatCode>General</c:formatCode>
                <c:ptCount val="25"/>
              </c:numCache>
            </c:numRef>
          </c:cat>
          <c:val>
            <c:numRef>
              <c:f>iter_3!$J$377:$J$401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B828-5646-BB7D-8D726161A057}"/>
            </c:ext>
          </c:extLst>
        </c:ser>
        <c:ser>
          <c:idx val="3"/>
          <c:order val="2"/>
          <c:tx>
            <c:strRef>
              <c:f>iter_3!$K$376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iter_3!$H$377:$H$401</c:f>
              <c:numCache>
                <c:formatCode>General</c:formatCode>
                <c:ptCount val="25"/>
              </c:numCache>
            </c:numRef>
          </c:cat>
          <c:val>
            <c:numRef>
              <c:f>iter_3!$K$377:$K$401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B828-5646-BB7D-8D726161A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355472"/>
        <c:axId val="1675357120"/>
      </c:barChart>
      <c:catAx>
        <c:axId val="167535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7120"/>
        <c:crosses val="autoZero"/>
        <c:auto val="1"/>
        <c:lblAlgn val="ctr"/>
        <c:lblOffset val="100"/>
        <c:noMultiLvlLbl val="0"/>
      </c:catAx>
      <c:valAx>
        <c:axId val="16753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35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946002-72B5-9C49-B3BF-58AA559316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09FD3B-2D1E-6743-BF48-82EF18A06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FD9E5C-0248-7548-817E-3A9E760B2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C2A322-764C-6144-8033-E2BEE39DE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D815A0-F62A-B545-A0DF-4927CD248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B4CCE9-540A-1144-98A3-99C4D5E29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A64F24-874B-8043-8819-9F3669AEF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D05680B-DE3F-A64D-BD3F-E92008950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20305F-FA38-C943-9BAD-B79A52A44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EEC450-DEA1-A844-9B6C-41479C381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7F59F8-8A88-EC49-9D8B-EB523BAF0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2C1ECA-ED9B-C146-AB80-06A7650ED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2E9BCD-21EE-9D48-9927-6F41B9E36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7445E6-3977-1245-B93F-0CFAC76ED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065889B-84D4-DB4D-B861-D4717B119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553267</xdr:colOff>
      <xdr:row>51</xdr:row>
      <xdr:rowOff>176040</xdr:rowOff>
    </xdr:from>
    <xdr:to>
      <xdr:col>16</xdr:col>
      <xdr:colOff>138317</xdr:colOff>
      <xdr:row>72</xdr:row>
      <xdr:rowOff>163463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29B9C9-C7EC-3542-AA50-ABE4B3A93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81</xdr:row>
      <xdr:rowOff>0</xdr:rowOff>
    </xdr:from>
    <xdr:to>
      <xdr:col>14</xdr:col>
      <xdr:colOff>100593</xdr:colOff>
      <xdr:row>108</xdr:row>
      <xdr:rowOff>62871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B4315C0-94E7-9E43-9B45-6F91884A7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52</xdr:row>
      <xdr:rowOff>0</xdr:rowOff>
    </xdr:from>
    <xdr:to>
      <xdr:col>22</xdr:col>
      <xdr:colOff>414951</xdr:colOff>
      <xdr:row>72</xdr:row>
      <xdr:rowOff>188611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D74DD7-469C-0F46-9FE4-458A7050B9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17C0E8-975A-7841-AA96-FFE5990A3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C4B323-BD9B-8B4D-8335-701858DE0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65D89B-9D9A-C148-BC3D-421D8EA36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163464</xdr:colOff>
      <xdr:row>48</xdr:row>
      <xdr:rowOff>201187</xdr:rowOff>
    </xdr:from>
    <xdr:to>
      <xdr:col>26</xdr:col>
      <xdr:colOff>666434</xdr:colOff>
      <xdr:row>83</xdr:row>
      <xdr:rowOff>37722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5C9706-9771-E348-9AD8-D068DB49A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367671</xdr:colOff>
      <xdr:row>8</xdr:row>
      <xdr:rowOff>125994</xdr:rowOff>
    </xdr:from>
    <xdr:to>
      <xdr:col>22</xdr:col>
      <xdr:colOff>659771</xdr:colOff>
      <xdr:row>42</xdr:row>
      <xdr:rowOff>51806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7B8787-DE55-7447-913A-066EF8A28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184150</xdr:colOff>
      <xdr:row>272</xdr:row>
      <xdr:rowOff>177800</xdr:rowOff>
    </xdr:from>
    <xdr:to>
      <xdr:col>25</xdr:col>
      <xdr:colOff>584200</xdr:colOff>
      <xdr:row>300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4897BA-5CCB-7548-851C-4643EC44D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184150</xdr:colOff>
      <xdr:row>374</xdr:row>
      <xdr:rowOff>177800</xdr:rowOff>
    </xdr:from>
    <xdr:to>
      <xdr:col>25</xdr:col>
      <xdr:colOff>584200</xdr:colOff>
      <xdr:row>402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26DF2D-4A2F-2B48-9F8F-4F367619A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</xdr:colOff>
      <xdr:row>46</xdr:row>
      <xdr:rowOff>1</xdr:rowOff>
    </xdr:from>
    <xdr:to>
      <xdr:col>14</xdr:col>
      <xdr:colOff>100594</xdr:colOff>
      <xdr:row>73</xdr:row>
      <xdr:rowOff>62871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F05162-0346-E448-AFAC-43F87A7A1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91F9-0B6F-CF43-ADF3-93766B648A99}">
  <dimension ref="A1:AE820"/>
  <sheetViews>
    <sheetView tabSelected="1" workbookViewId="0"/>
  </sheetViews>
  <sheetFormatPr baseColWidth="10" defaultRowHeight="16" x14ac:dyDescent="0.2"/>
  <cols>
    <col min="3" max="3" width="21.83203125" customWidth="1"/>
  </cols>
  <sheetData>
    <row r="1" spans="1:31" x14ac:dyDescent="0.2">
      <c r="A1" t="s">
        <v>315</v>
      </c>
    </row>
    <row r="5" spans="1:31" x14ac:dyDescent="0.2">
      <c r="A5" t="s">
        <v>197</v>
      </c>
      <c r="B5" t="s">
        <v>194</v>
      </c>
      <c r="C5" t="s">
        <v>195</v>
      </c>
      <c r="D5" t="s">
        <v>196</v>
      </c>
      <c r="H5" t="s">
        <v>217</v>
      </c>
      <c r="J5" t="s">
        <v>250</v>
      </c>
      <c r="Q5" t="s">
        <v>249</v>
      </c>
    </row>
    <row r="6" spans="1:31" x14ac:dyDescent="0.2">
      <c r="A6" t="s">
        <v>14</v>
      </c>
      <c r="B6">
        <v>5</v>
      </c>
      <c r="C6">
        <v>97</v>
      </c>
      <c r="D6">
        <v>5.1546391752577314</v>
      </c>
      <c r="G6" t="s">
        <v>14</v>
      </c>
      <c r="H6">
        <v>4.5</v>
      </c>
      <c r="J6">
        <f>X6</f>
        <v>64.900000000000006</v>
      </c>
      <c r="Q6" t="s">
        <v>1</v>
      </c>
      <c r="R6">
        <v>1.65</v>
      </c>
      <c r="S6">
        <v>63</v>
      </c>
      <c r="T6">
        <v>4</v>
      </c>
      <c r="U6">
        <v>0</v>
      </c>
      <c r="V6">
        <v>59</v>
      </c>
      <c r="W6">
        <v>4</v>
      </c>
      <c r="X6">
        <v>64.900000000000006</v>
      </c>
      <c r="Y6">
        <v>0.39</v>
      </c>
      <c r="Z6">
        <v>1.6</v>
      </c>
      <c r="AA6">
        <v>0.01</v>
      </c>
      <c r="AB6">
        <v>12.6</v>
      </c>
      <c r="AC6">
        <v>1</v>
      </c>
      <c r="AD6">
        <v>0</v>
      </c>
      <c r="AE6" t="s">
        <v>14</v>
      </c>
    </row>
    <row r="7" spans="1:31" x14ac:dyDescent="0.2">
      <c r="A7" t="s">
        <v>23</v>
      </c>
      <c r="B7">
        <v>86</v>
      </c>
      <c r="C7">
        <v>635</v>
      </c>
      <c r="D7">
        <v>13.543307086614172</v>
      </c>
      <c r="G7" t="s">
        <v>23</v>
      </c>
      <c r="H7">
        <v>3.76</v>
      </c>
      <c r="J7">
        <f t="shared" ref="J7:J30" si="0">X7</f>
        <v>37.6</v>
      </c>
      <c r="Q7" t="s">
        <v>1</v>
      </c>
      <c r="R7">
        <v>1.5</v>
      </c>
      <c r="S7">
        <v>239</v>
      </c>
      <c r="T7">
        <v>12</v>
      </c>
      <c r="U7">
        <v>145</v>
      </c>
      <c r="V7">
        <v>46</v>
      </c>
      <c r="W7">
        <v>48</v>
      </c>
      <c r="X7">
        <v>37.6</v>
      </c>
      <c r="Y7">
        <v>0.25</v>
      </c>
      <c r="Z7">
        <v>4.2</v>
      </c>
      <c r="AA7">
        <v>0.02</v>
      </c>
      <c r="AB7">
        <v>7.7</v>
      </c>
      <c r="AC7">
        <v>9</v>
      </c>
      <c r="AD7">
        <v>8</v>
      </c>
      <c r="AE7" t="s">
        <v>23</v>
      </c>
    </row>
    <row r="8" spans="1:31" x14ac:dyDescent="0.2">
      <c r="A8" t="s">
        <v>22</v>
      </c>
      <c r="B8">
        <v>124</v>
      </c>
      <c r="C8">
        <v>196</v>
      </c>
      <c r="D8">
        <v>63.265306122448983</v>
      </c>
      <c r="G8" t="s">
        <v>22</v>
      </c>
      <c r="H8">
        <v>3.71</v>
      </c>
      <c r="J8">
        <f t="shared" si="0"/>
        <v>24</v>
      </c>
      <c r="Q8" t="s">
        <v>1</v>
      </c>
      <c r="R8">
        <v>1.79</v>
      </c>
      <c r="S8">
        <v>47</v>
      </c>
      <c r="T8">
        <v>3</v>
      </c>
      <c r="U8">
        <v>6</v>
      </c>
      <c r="V8">
        <v>24</v>
      </c>
      <c r="W8">
        <v>17</v>
      </c>
      <c r="X8">
        <v>24</v>
      </c>
      <c r="Y8">
        <v>0.13</v>
      </c>
      <c r="Z8">
        <v>8.5</v>
      </c>
      <c r="AA8">
        <v>0.02</v>
      </c>
      <c r="AB8">
        <v>4.3</v>
      </c>
      <c r="AC8">
        <v>5</v>
      </c>
      <c r="AD8">
        <v>8</v>
      </c>
      <c r="AE8" t="s">
        <v>22</v>
      </c>
    </row>
    <row r="9" spans="1:31" x14ac:dyDescent="0.2">
      <c r="A9" t="s">
        <v>17</v>
      </c>
      <c r="B9">
        <v>139</v>
      </c>
      <c r="C9">
        <v>209</v>
      </c>
      <c r="D9">
        <v>66.507177033492823</v>
      </c>
      <c r="G9" t="s">
        <v>17</v>
      </c>
      <c r="H9">
        <v>2.95</v>
      </c>
      <c r="J9">
        <f t="shared" si="0"/>
        <v>73.2</v>
      </c>
      <c r="Q9" t="s">
        <v>1</v>
      </c>
      <c r="R9">
        <v>1.31</v>
      </c>
      <c r="S9">
        <v>153</v>
      </c>
      <c r="T9">
        <v>11</v>
      </c>
      <c r="U9">
        <v>104</v>
      </c>
      <c r="V9">
        <v>33</v>
      </c>
      <c r="W9">
        <v>16</v>
      </c>
      <c r="X9">
        <v>73.2</v>
      </c>
      <c r="Y9">
        <v>0.56000000000000005</v>
      </c>
      <c r="Z9">
        <v>43.8</v>
      </c>
      <c r="AA9">
        <v>0.32</v>
      </c>
      <c r="AB9">
        <v>10.199999999999999</v>
      </c>
      <c r="AC9">
        <v>3</v>
      </c>
      <c r="AD9">
        <v>3</v>
      </c>
      <c r="AE9" t="s">
        <v>17</v>
      </c>
    </row>
    <row r="10" spans="1:31" x14ac:dyDescent="0.2">
      <c r="A10" t="s">
        <v>16</v>
      </c>
      <c r="B10">
        <v>137</v>
      </c>
      <c r="C10">
        <v>196</v>
      </c>
      <c r="D10">
        <v>69.897959183673478</v>
      </c>
      <c r="G10" t="s">
        <v>16</v>
      </c>
      <c r="H10">
        <v>3.44</v>
      </c>
      <c r="J10">
        <f t="shared" si="0"/>
        <v>83.2</v>
      </c>
      <c r="Q10" t="s">
        <v>1</v>
      </c>
      <c r="R10">
        <v>1.69</v>
      </c>
      <c r="S10">
        <v>163</v>
      </c>
      <c r="T10">
        <v>24</v>
      </c>
      <c r="U10">
        <v>47</v>
      </c>
      <c r="V10">
        <v>85</v>
      </c>
      <c r="W10">
        <v>31</v>
      </c>
      <c r="X10">
        <v>83.2</v>
      </c>
      <c r="Y10">
        <v>0.49</v>
      </c>
      <c r="Z10">
        <v>11</v>
      </c>
      <c r="AA10">
        <v>0.09</v>
      </c>
      <c r="AB10">
        <v>7.8</v>
      </c>
      <c r="AC10">
        <v>3</v>
      </c>
      <c r="AD10">
        <v>3</v>
      </c>
      <c r="AE10" t="s">
        <v>16</v>
      </c>
    </row>
    <row r="11" spans="1:31" x14ac:dyDescent="0.2">
      <c r="A11" t="s">
        <v>3</v>
      </c>
      <c r="B11">
        <v>663</v>
      </c>
      <c r="C11">
        <v>927</v>
      </c>
      <c r="D11">
        <v>71.52103559870551</v>
      </c>
      <c r="G11" t="s">
        <v>3</v>
      </c>
      <c r="H11">
        <v>2.93</v>
      </c>
      <c r="J11">
        <f t="shared" si="0"/>
        <v>89.3</v>
      </c>
      <c r="Q11" t="s">
        <v>1</v>
      </c>
      <c r="R11">
        <v>1.1499999999999999</v>
      </c>
      <c r="S11">
        <v>828</v>
      </c>
      <c r="T11">
        <v>99</v>
      </c>
      <c r="U11">
        <v>720</v>
      </c>
      <c r="V11">
        <v>17</v>
      </c>
      <c r="W11">
        <v>91</v>
      </c>
      <c r="X11">
        <v>89.3</v>
      </c>
      <c r="Y11">
        <v>0.78</v>
      </c>
      <c r="Z11">
        <v>24.4</v>
      </c>
      <c r="AA11">
        <v>0.22</v>
      </c>
      <c r="AB11">
        <v>11</v>
      </c>
      <c r="AC11">
        <v>5</v>
      </c>
      <c r="AD11">
        <v>10</v>
      </c>
      <c r="AE11" t="s">
        <v>3</v>
      </c>
    </row>
    <row r="12" spans="1:31" x14ac:dyDescent="0.2">
      <c r="A12" t="s">
        <v>11</v>
      </c>
      <c r="B12">
        <v>308</v>
      </c>
      <c r="C12">
        <v>393</v>
      </c>
      <c r="D12">
        <v>78.371501272264638</v>
      </c>
      <c r="G12" t="s">
        <v>11</v>
      </c>
      <c r="H12">
        <v>2.9</v>
      </c>
      <c r="J12">
        <f t="shared" si="0"/>
        <v>52.9</v>
      </c>
      <c r="Q12" t="s">
        <v>1</v>
      </c>
      <c r="R12">
        <v>1.26</v>
      </c>
      <c r="S12">
        <v>208</v>
      </c>
      <c r="T12">
        <v>22</v>
      </c>
      <c r="U12">
        <v>163</v>
      </c>
      <c r="V12">
        <v>12</v>
      </c>
      <c r="W12">
        <v>33</v>
      </c>
      <c r="X12">
        <v>52.9</v>
      </c>
      <c r="Y12">
        <v>0.42</v>
      </c>
      <c r="Z12">
        <v>38.9</v>
      </c>
      <c r="AA12">
        <v>0.21</v>
      </c>
      <c r="AB12">
        <v>11.6</v>
      </c>
      <c r="AC12">
        <v>8</v>
      </c>
      <c r="AD12">
        <v>9</v>
      </c>
      <c r="AE12" t="s">
        <v>11</v>
      </c>
    </row>
    <row r="13" spans="1:31" x14ac:dyDescent="0.2">
      <c r="A13" t="s">
        <v>21</v>
      </c>
      <c r="B13">
        <v>115</v>
      </c>
      <c r="C13">
        <v>132</v>
      </c>
      <c r="D13">
        <v>87.121212121212125</v>
      </c>
      <c r="G13" t="s">
        <v>21</v>
      </c>
      <c r="H13">
        <v>3.03</v>
      </c>
      <c r="J13">
        <f t="shared" si="0"/>
        <v>60.6</v>
      </c>
      <c r="Q13" t="s">
        <v>1</v>
      </c>
      <c r="R13">
        <v>1.1499999999999999</v>
      </c>
      <c r="S13">
        <v>80</v>
      </c>
      <c r="T13">
        <v>6</v>
      </c>
      <c r="U13">
        <v>33</v>
      </c>
      <c r="V13">
        <v>40</v>
      </c>
      <c r="W13">
        <v>7</v>
      </c>
      <c r="X13">
        <v>60.6</v>
      </c>
      <c r="Y13">
        <v>0.53</v>
      </c>
      <c r="Z13">
        <v>41.2</v>
      </c>
      <c r="AA13">
        <v>0.25</v>
      </c>
      <c r="AB13">
        <v>11.4</v>
      </c>
      <c r="AC13">
        <v>3</v>
      </c>
      <c r="AD13">
        <v>1</v>
      </c>
      <c r="AE13" t="s">
        <v>21</v>
      </c>
    </row>
    <row r="14" spans="1:31" x14ac:dyDescent="0.2">
      <c r="A14" t="s">
        <v>4</v>
      </c>
      <c r="B14">
        <v>295</v>
      </c>
      <c r="C14">
        <v>334</v>
      </c>
      <c r="D14">
        <v>88.323353293413177</v>
      </c>
      <c r="G14" t="s">
        <v>4</v>
      </c>
      <c r="H14">
        <v>2.78</v>
      </c>
      <c r="J14">
        <f t="shared" si="0"/>
        <v>79.599999999999994</v>
      </c>
      <c r="Q14" t="s">
        <v>1</v>
      </c>
      <c r="R14">
        <v>0.9</v>
      </c>
      <c r="S14">
        <v>266</v>
      </c>
      <c r="T14">
        <v>6</v>
      </c>
      <c r="U14">
        <v>251</v>
      </c>
      <c r="V14">
        <v>0</v>
      </c>
      <c r="W14">
        <v>15</v>
      </c>
      <c r="X14">
        <v>79.599999999999994</v>
      </c>
      <c r="Y14">
        <v>0.88</v>
      </c>
      <c r="Z14">
        <v>50.4</v>
      </c>
      <c r="AA14">
        <v>0.4</v>
      </c>
      <c r="AB14">
        <v>17.7</v>
      </c>
      <c r="AC14">
        <v>6</v>
      </c>
      <c r="AD14">
        <v>5</v>
      </c>
      <c r="AE14" t="s">
        <v>4</v>
      </c>
    </row>
    <row r="15" spans="1:31" x14ac:dyDescent="0.2">
      <c r="A15" t="s">
        <v>6</v>
      </c>
      <c r="B15">
        <v>242</v>
      </c>
      <c r="C15">
        <v>269</v>
      </c>
      <c r="D15">
        <v>89.962825278810413</v>
      </c>
      <c r="G15" t="s">
        <v>6</v>
      </c>
      <c r="H15">
        <v>3.4</v>
      </c>
      <c r="J15">
        <f t="shared" si="0"/>
        <v>45.7</v>
      </c>
      <c r="Q15" t="s">
        <v>1</v>
      </c>
      <c r="R15">
        <v>1.64</v>
      </c>
      <c r="S15">
        <v>123</v>
      </c>
      <c r="T15">
        <v>9</v>
      </c>
      <c r="U15">
        <v>82</v>
      </c>
      <c r="V15">
        <v>17</v>
      </c>
      <c r="W15">
        <v>24</v>
      </c>
      <c r="X15">
        <v>45.7</v>
      </c>
      <c r="Y15">
        <v>0.28000000000000003</v>
      </c>
      <c r="Z15">
        <v>26</v>
      </c>
      <c r="AA15">
        <v>0.12</v>
      </c>
      <c r="AB15">
        <v>11.2</v>
      </c>
      <c r="AC15">
        <v>4</v>
      </c>
      <c r="AD15">
        <v>4</v>
      </c>
      <c r="AE15" t="s">
        <v>6</v>
      </c>
    </row>
    <row r="16" spans="1:31" x14ac:dyDescent="0.2">
      <c r="A16" t="s">
        <v>7</v>
      </c>
      <c r="B16">
        <v>257</v>
      </c>
      <c r="C16">
        <v>281</v>
      </c>
      <c r="D16">
        <v>91.459074733096088</v>
      </c>
      <c r="G16" t="s">
        <v>7</v>
      </c>
      <c r="H16">
        <v>3.42</v>
      </c>
      <c r="J16">
        <f t="shared" si="0"/>
        <v>56.6</v>
      </c>
      <c r="Q16" t="s">
        <v>1</v>
      </c>
      <c r="R16">
        <v>1.1200000000000001</v>
      </c>
      <c r="S16">
        <v>159</v>
      </c>
      <c r="T16">
        <v>7</v>
      </c>
      <c r="U16">
        <v>140</v>
      </c>
      <c r="V16">
        <v>0</v>
      </c>
      <c r="W16">
        <v>19</v>
      </c>
      <c r="X16">
        <v>56.6</v>
      </c>
      <c r="Y16">
        <v>0.5</v>
      </c>
      <c r="Z16">
        <v>66.7</v>
      </c>
      <c r="AA16">
        <v>0.38</v>
      </c>
      <c r="AB16">
        <v>13.2</v>
      </c>
      <c r="AC16">
        <v>5</v>
      </c>
      <c r="AD16">
        <v>2</v>
      </c>
      <c r="AE16" t="s">
        <v>7</v>
      </c>
    </row>
    <row r="17" spans="1:31" x14ac:dyDescent="0.2">
      <c r="A17" t="s">
        <v>0</v>
      </c>
      <c r="B17">
        <v>236</v>
      </c>
      <c r="C17">
        <v>257</v>
      </c>
      <c r="D17">
        <v>91.828793774319067</v>
      </c>
      <c r="G17" t="s">
        <v>0</v>
      </c>
      <c r="H17">
        <v>3.6</v>
      </c>
      <c r="J17">
        <f t="shared" si="0"/>
        <v>89.5</v>
      </c>
      <c r="Q17" t="s">
        <v>1</v>
      </c>
      <c r="R17">
        <v>1.28</v>
      </c>
      <c r="S17">
        <v>230</v>
      </c>
      <c r="T17">
        <v>21</v>
      </c>
      <c r="U17">
        <v>188</v>
      </c>
      <c r="V17">
        <v>19</v>
      </c>
      <c r="W17">
        <v>23</v>
      </c>
      <c r="X17">
        <v>89.5</v>
      </c>
      <c r="Y17">
        <v>0.7</v>
      </c>
      <c r="Z17">
        <v>34.799999999999997</v>
      </c>
      <c r="AA17">
        <v>0.31</v>
      </c>
      <c r="AB17">
        <v>11.5</v>
      </c>
      <c r="AC17">
        <v>2</v>
      </c>
      <c r="AD17">
        <v>1</v>
      </c>
      <c r="AE17" t="s">
        <v>0</v>
      </c>
    </row>
    <row r="18" spans="1:31" x14ac:dyDescent="0.2">
      <c r="A18" t="s">
        <v>2</v>
      </c>
      <c r="B18">
        <v>97</v>
      </c>
      <c r="C18">
        <v>103</v>
      </c>
      <c r="D18">
        <v>94.174757281553397</v>
      </c>
      <c r="G18" t="s">
        <v>2</v>
      </c>
      <c r="H18">
        <v>4.2</v>
      </c>
      <c r="J18">
        <f t="shared" si="0"/>
        <v>82.5</v>
      </c>
      <c r="Q18" t="s">
        <v>1</v>
      </c>
      <c r="R18">
        <v>1.1299999999999999</v>
      </c>
      <c r="S18">
        <v>85</v>
      </c>
      <c r="T18">
        <v>4</v>
      </c>
      <c r="U18">
        <v>76</v>
      </c>
      <c r="V18">
        <v>0</v>
      </c>
      <c r="W18">
        <v>9</v>
      </c>
      <c r="X18">
        <v>82.5</v>
      </c>
      <c r="Y18">
        <v>0.73</v>
      </c>
      <c r="Z18">
        <v>45.9</v>
      </c>
      <c r="AA18">
        <v>0.38</v>
      </c>
      <c r="AB18">
        <v>10.6</v>
      </c>
      <c r="AC18">
        <v>1</v>
      </c>
      <c r="AD18">
        <v>0</v>
      </c>
      <c r="AE18" t="s">
        <v>2</v>
      </c>
    </row>
    <row r="19" spans="1:31" x14ac:dyDescent="0.2">
      <c r="A19" t="s">
        <v>8</v>
      </c>
      <c r="B19">
        <v>143</v>
      </c>
      <c r="C19">
        <v>149</v>
      </c>
      <c r="D19">
        <v>95.973154362416096</v>
      </c>
      <c r="G19" t="s">
        <v>8</v>
      </c>
      <c r="H19">
        <v>3.16</v>
      </c>
      <c r="J19">
        <f t="shared" si="0"/>
        <v>94</v>
      </c>
      <c r="Q19" t="s">
        <v>1</v>
      </c>
      <c r="R19">
        <v>1.17</v>
      </c>
      <c r="S19">
        <v>140</v>
      </c>
      <c r="T19">
        <v>14</v>
      </c>
      <c r="U19">
        <v>128</v>
      </c>
      <c r="V19">
        <v>0</v>
      </c>
      <c r="W19">
        <v>12</v>
      </c>
      <c r="X19">
        <v>94</v>
      </c>
      <c r="Y19">
        <v>0.8</v>
      </c>
      <c r="Z19">
        <v>48.6</v>
      </c>
      <c r="AA19">
        <v>0.46</v>
      </c>
      <c r="AB19">
        <v>11.7</v>
      </c>
      <c r="AC19">
        <v>2</v>
      </c>
      <c r="AD19">
        <v>0</v>
      </c>
      <c r="AE19" t="s">
        <v>8</v>
      </c>
    </row>
    <row r="20" spans="1:31" x14ac:dyDescent="0.2">
      <c r="A20" t="s">
        <v>25</v>
      </c>
      <c r="B20">
        <v>361</v>
      </c>
      <c r="C20">
        <v>372</v>
      </c>
      <c r="D20">
        <v>97.043010752688176</v>
      </c>
      <c r="G20" t="s">
        <v>25</v>
      </c>
      <c r="H20">
        <v>3.76</v>
      </c>
      <c r="J20">
        <f t="shared" si="0"/>
        <v>79</v>
      </c>
      <c r="Q20" t="s">
        <v>1</v>
      </c>
      <c r="R20">
        <v>1.44</v>
      </c>
      <c r="S20">
        <v>294</v>
      </c>
      <c r="T20">
        <v>23</v>
      </c>
      <c r="U20">
        <v>223</v>
      </c>
      <c r="V20">
        <v>31</v>
      </c>
      <c r="W20">
        <v>40</v>
      </c>
      <c r="X20">
        <v>79</v>
      </c>
      <c r="Y20">
        <v>0.55000000000000004</v>
      </c>
      <c r="Z20">
        <v>35</v>
      </c>
      <c r="AA20">
        <v>0.28000000000000003</v>
      </c>
      <c r="AB20">
        <v>8.9</v>
      </c>
      <c r="AC20">
        <v>4</v>
      </c>
      <c r="AD20">
        <v>4</v>
      </c>
      <c r="AE20" t="s">
        <v>25</v>
      </c>
    </row>
    <row r="21" spans="1:31" x14ac:dyDescent="0.2">
      <c r="A21" t="s">
        <v>9</v>
      </c>
      <c r="B21">
        <v>302</v>
      </c>
      <c r="C21">
        <v>311</v>
      </c>
      <c r="D21">
        <v>97.106109324758833</v>
      </c>
      <c r="G21" t="s">
        <v>9</v>
      </c>
      <c r="H21">
        <v>3.3</v>
      </c>
      <c r="J21">
        <f t="shared" si="0"/>
        <v>74.3</v>
      </c>
      <c r="Q21" t="s">
        <v>1</v>
      </c>
      <c r="R21">
        <v>1.18</v>
      </c>
      <c r="S21">
        <v>231</v>
      </c>
      <c r="T21">
        <v>17</v>
      </c>
      <c r="U21">
        <v>207</v>
      </c>
      <c r="V21">
        <v>0</v>
      </c>
      <c r="W21">
        <v>24</v>
      </c>
      <c r="X21">
        <v>74.3</v>
      </c>
      <c r="Y21">
        <v>0.63</v>
      </c>
      <c r="Z21">
        <v>61</v>
      </c>
      <c r="AA21">
        <v>0.45</v>
      </c>
      <c r="AB21">
        <v>12.2</v>
      </c>
      <c r="AC21">
        <v>3</v>
      </c>
      <c r="AD21">
        <v>0</v>
      </c>
      <c r="AE21" t="s">
        <v>9</v>
      </c>
    </row>
    <row r="22" spans="1:31" x14ac:dyDescent="0.2">
      <c r="A22" t="s">
        <v>15</v>
      </c>
      <c r="B22">
        <v>429</v>
      </c>
      <c r="C22">
        <v>441</v>
      </c>
      <c r="D22">
        <v>97.278911564625844</v>
      </c>
      <c r="G22" t="s">
        <v>15</v>
      </c>
      <c r="H22">
        <v>2.9</v>
      </c>
      <c r="J22">
        <f t="shared" si="0"/>
        <v>90.5</v>
      </c>
      <c r="Q22" t="s">
        <v>1</v>
      </c>
      <c r="R22">
        <v>1.07</v>
      </c>
      <c r="S22">
        <v>399</v>
      </c>
      <c r="T22">
        <v>27</v>
      </c>
      <c r="U22">
        <v>364</v>
      </c>
      <c r="V22">
        <v>0</v>
      </c>
      <c r="W22">
        <v>35</v>
      </c>
      <c r="X22">
        <v>90.5</v>
      </c>
      <c r="Y22">
        <v>0.84</v>
      </c>
      <c r="Z22">
        <v>76.7</v>
      </c>
      <c r="AA22">
        <v>0.69</v>
      </c>
      <c r="AB22">
        <v>12.9</v>
      </c>
      <c r="AC22">
        <v>3</v>
      </c>
      <c r="AD22">
        <v>0</v>
      </c>
      <c r="AE22" t="s">
        <v>15</v>
      </c>
    </row>
    <row r="23" spans="1:31" x14ac:dyDescent="0.2">
      <c r="A23" t="s">
        <v>20</v>
      </c>
      <c r="B23">
        <v>342</v>
      </c>
      <c r="C23">
        <v>347</v>
      </c>
      <c r="D23">
        <v>98.559077809798268</v>
      </c>
      <c r="G23" t="s">
        <v>20</v>
      </c>
      <c r="H23">
        <v>2.48</v>
      </c>
      <c r="J23">
        <f t="shared" si="0"/>
        <v>85.9</v>
      </c>
      <c r="Q23" t="s">
        <v>1</v>
      </c>
      <c r="R23">
        <v>1.1599999999999999</v>
      </c>
      <c r="S23">
        <v>298</v>
      </c>
      <c r="T23">
        <v>24</v>
      </c>
      <c r="U23">
        <v>268</v>
      </c>
      <c r="V23">
        <v>0</v>
      </c>
      <c r="W23">
        <v>30</v>
      </c>
      <c r="X23">
        <v>85.9</v>
      </c>
      <c r="Y23">
        <v>0.74</v>
      </c>
      <c r="Z23">
        <v>59.1</v>
      </c>
      <c r="AA23">
        <v>0.51</v>
      </c>
      <c r="AB23">
        <v>13.5</v>
      </c>
      <c r="AC23">
        <v>2</v>
      </c>
      <c r="AD23">
        <v>4</v>
      </c>
      <c r="AE23" t="s">
        <v>20</v>
      </c>
    </row>
    <row r="24" spans="1:31" x14ac:dyDescent="0.2">
      <c r="A24" t="s">
        <v>13</v>
      </c>
      <c r="B24">
        <v>242</v>
      </c>
      <c r="C24">
        <v>245</v>
      </c>
      <c r="D24">
        <v>98.775510204081627</v>
      </c>
      <c r="G24" t="s">
        <v>13</v>
      </c>
      <c r="H24">
        <v>3.61</v>
      </c>
      <c r="J24">
        <f t="shared" si="0"/>
        <v>37.1</v>
      </c>
      <c r="Q24" t="s">
        <v>1</v>
      </c>
      <c r="R24">
        <v>1.44</v>
      </c>
      <c r="S24">
        <v>91</v>
      </c>
      <c r="T24">
        <v>18</v>
      </c>
      <c r="U24">
        <v>49</v>
      </c>
      <c r="V24">
        <v>24</v>
      </c>
      <c r="W24">
        <v>18</v>
      </c>
      <c r="X24">
        <v>37.1</v>
      </c>
      <c r="Y24">
        <v>0.26</v>
      </c>
      <c r="Z24">
        <v>25.3</v>
      </c>
      <c r="AA24">
        <v>0.09</v>
      </c>
      <c r="AB24">
        <v>7.6</v>
      </c>
      <c r="AC24">
        <v>4</v>
      </c>
      <c r="AD24">
        <v>2</v>
      </c>
      <c r="AE24" t="s">
        <v>13</v>
      </c>
    </row>
    <row r="25" spans="1:31" x14ac:dyDescent="0.2">
      <c r="A25" t="s">
        <v>19</v>
      </c>
      <c r="B25">
        <v>336</v>
      </c>
      <c r="C25">
        <v>339</v>
      </c>
      <c r="D25">
        <v>99.115044247787608</v>
      </c>
      <c r="G25" t="s">
        <v>19</v>
      </c>
      <c r="H25">
        <v>2.44</v>
      </c>
      <c r="J25">
        <f t="shared" si="0"/>
        <v>15</v>
      </c>
      <c r="Q25" t="s">
        <v>1</v>
      </c>
      <c r="R25">
        <v>1.35</v>
      </c>
      <c r="S25">
        <v>51</v>
      </c>
      <c r="T25">
        <v>4</v>
      </c>
      <c r="U25">
        <v>39</v>
      </c>
      <c r="V25">
        <v>2</v>
      </c>
      <c r="W25">
        <v>10</v>
      </c>
      <c r="X25">
        <v>15</v>
      </c>
      <c r="Y25">
        <v>0.11</v>
      </c>
      <c r="Z25">
        <v>9.8000000000000007</v>
      </c>
      <c r="AA25">
        <v>0.01</v>
      </c>
      <c r="AB25">
        <v>7.3</v>
      </c>
      <c r="AC25">
        <v>3</v>
      </c>
      <c r="AD25">
        <v>4</v>
      </c>
      <c r="AE25" t="s">
        <v>19</v>
      </c>
    </row>
    <row r="26" spans="1:31" x14ac:dyDescent="0.2">
      <c r="A26" t="s">
        <v>12</v>
      </c>
      <c r="B26">
        <v>241</v>
      </c>
      <c r="C26">
        <v>243</v>
      </c>
      <c r="D26">
        <v>99.176954732510296</v>
      </c>
      <c r="G26" t="s">
        <v>12</v>
      </c>
      <c r="H26">
        <v>2.74</v>
      </c>
      <c r="J26">
        <f t="shared" si="0"/>
        <v>88.1</v>
      </c>
      <c r="Q26" t="s">
        <v>1</v>
      </c>
      <c r="R26">
        <v>0.92</v>
      </c>
      <c r="S26">
        <v>214</v>
      </c>
      <c r="T26">
        <v>12</v>
      </c>
      <c r="U26">
        <v>199</v>
      </c>
      <c r="V26">
        <v>0</v>
      </c>
      <c r="W26">
        <v>15</v>
      </c>
      <c r="X26">
        <v>88.1</v>
      </c>
      <c r="Y26">
        <v>0.96</v>
      </c>
      <c r="Z26">
        <v>87.9</v>
      </c>
      <c r="AA26">
        <v>0.77</v>
      </c>
      <c r="AB26">
        <v>15.3</v>
      </c>
      <c r="AC26">
        <v>2</v>
      </c>
      <c r="AD26">
        <v>0</v>
      </c>
      <c r="AE26" t="s">
        <v>12</v>
      </c>
    </row>
    <row r="27" spans="1:31" x14ac:dyDescent="0.2">
      <c r="A27" t="s">
        <v>5</v>
      </c>
      <c r="B27">
        <v>379</v>
      </c>
      <c r="C27">
        <v>382</v>
      </c>
      <c r="D27">
        <v>99.214659685863865</v>
      </c>
      <c r="G27" t="s">
        <v>5</v>
      </c>
      <c r="H27">
        <v>2.6</v>
      </c>
      <c r="J27">
        <f t="shared" si="0"/>
        <v>92.9</v>
      </c>
      <c r="Q27" t="s">
        <v>1</v>
      </c>
      <c r="R27">
        <v>1.1499999999999999</v>
      </c>
      <c r="S27">
        <v>355</v>
      </c>
      <c r="T27">
        <v>31</v>
      </c>
      <c r="U27">
        <v>315</v>
      </c>
      <c r="V27">
        <v>8</v>
      </c>
      <c r="W27">
        <v>32</v>
      </c>
      <c r="X27">
        <v>92.9</v>
      </c>
      <c r="Y27">
        <v>0.81</v>
      </c>
      <c r="Z27">
        <v>71.3</v>
      </c>
      <c r="AA27">
        <v>0.66</v>
      </c>
      <c r="AB27">
        <v>12.2</v>
      </c>
      <c r="AC27">
        <v>2</v>
      </c>
      <c r="AD27">
        <v>1</v>
      </c>
      <c r="AE27" t="s">
        <v>5</v>
      </c>
    </row>
    <row r="28" spans="1:31" x14ac:dyDescent="0.2">
      <c r="A28" t="s">
        <v>18</v>
      </c>
      <c r="B28">
        <v>256</v>
      </c>
      <c r="C28">
        <v>257</v>
      </c>
      <c r="D28">
        <v>99.610894941634243</v>
      </c>
      <c r="G28" t="s">
        <v>18</v>
      </c>
      <c r="H28">
        <v>4.2</v>
      </c>
      <c r="J28">
        <f t="shared" si="0"/>
        <v>68.5</v>
      </c>
      <c r="Q28" t="s">
        <v>1</v>
      </c>
      <c r="R28">
        <v>1.6</v>
      </c>
      <c r="S28">
        <v>176</v>
      </c>
      <c r="T28">
        <v>16</v>
      </c>
      <c r="U28">
        <v>64</v>
      </c>
      <c r="V28">
        <v>68</v>
      </c>
      <c r="W28">
        <v>44</v>
      </c>
      <c r="X28">
        <v>68.5</v>
      </c>
      <c r="Y28">
        <v>0.43</v>
      </c>
      <c r="Z28">
        <v>7.4</v>
      </c>
      <c r="AA28">
        <v>0.05</v>
      </c>
      <c r="AB28">
        <v>8</v>
      </c>
      <c r="AC28">
        <v>8</v>
      </c>
      <c r="AD28">
        <v>9</v>
      </c>
      <c r="AE28" t="s">
        <v>18</v>
      </c>
    </row>
    <row r="29" spans="1:31" x14ac:dyDescent="0.2">
      <c r="A29" t="s">
        <v>10</v>
      </c>
      <c r="B29">
        <v>557</v>
      </c>
      <c r="C29">
        <v>557</v>
      </c>
      <c r="D29">
        <v>100</v>
      </c>
      <c r="G29" t="s">
        <v>10</v>
      </c>
      <c r="H29">
        <v>3.7</v>
      </c>
      <c r="J29">
        <f t="shared" si="0"/>
        <v>72.7</v>
      </c>
      <c r="Q29" t="s">
        <v>1</v>
      </c>
      <c r="R29">
        <v>1.18</v>
      </c>
      <c r="S29">
        <v>405</v>
      </c>
      <c r="T29">
        <v>19</v>
      </c>
      <c r="U29">
        <v>316</v>
      </c>
      <c r="V29">
        <v>24</v>
      </c>
      <c r="W29">
        <v>65</v>
      </c>
      <c r="X29">
        <v>72.7</v>
      </c>
      <c r="Y29">
        <v>0.62</v>
      </c>
      <c r="Z29">
        <v>27.9</v>
      </c>
      <c r="AA29">
        <v>0.2</v>
      </c>
      <c r="AB29">
        <v>9</v>
      </c>
      <c r="AC29">
        <v>14</v>
      </c>
      <c r="AD29">
        <v>17</v>
      </c>
      <c r="AE29" t="s">
        <v>10</v>
      </c>
    </row>
    <row r="30" spans="1:31" x14ac:dyDescent="0.2">
      <c r="A30" t="s">
        <v>24</v>
      </c>
      <c r="B30">
        <v>106</v>
      </c>
      <c r="C30">
        <v>106</v>
      </c>
      <c r="D30">
        <v>100</v>
      </c>
      <c r="G30" t="s">
        <v>24</v>
      </c>
      <c r="H30">
        <v>3</v>
      </c>
      <c r="J30">
        <f t="shared" si="0"/>
        <v>82.1</v>
      </c>
      <c r="Q30" t="s">
        <v>1</v>
      </c>
      <c r="R30">
        <v>1.29</v>
      </c>
      <c r="S30">
        <v>87</v>
      </c>
      <c r="T30">
        <v>7</v>
      </c>
      <c r="U30">
        <v>49</v>
      </c>
      <c r="V30">
        <v>30</v>
      </c>
      <c r="W30">
        <v>8</v>
      </c>
      <c r="X30">
        <v>82.1</v>
      </c>
      <c r="Y30">
        <v>0.63</v>
      </c>
      <c r="Z30">
        <v>40.200000000000003</v>
      </c>
      <c r="AA30">
        <v>0.33</v>
      </c>
      <c r="AB30">
        <v>10.9</v>
      </c>
      <c r="AC30">
        <v>1</v>
      </c>
      <c r="AD30">
        <v>1</v>
      </c>
      <c r="AE30" t="s">
        <v>24</v>
      </c>
    </row>
    <row r="33" spans="1:4" x14ac:dyDescent="0.2">
      <c r="B33" t="s">
        <v>198</v>
      </c>
      <c r="C33" t="s">
        <v>199</v>
      </c>
      <c r="D33" t="s">
        <v>200</v>
      </c>
    </row>
    <row r="35" spans="1:4" x14ac:dyDescent="0.2">
      <c r="A35" t="s">
        <v>66</v>
      </c>
    </row>
    <row r="37" spans="1:4" x14ac:dyDescent="0.2">
      <c r="A37" t="s">
        <v>14</v>
      </c>
    </row>
    <row r="38" spans="1:4" x14ac:dyDescent="0.2">
      <c r="A38" t="s">
        <v>23</v>
      </c>
    </row>
    <row r="39" spans="1:4" x14ac:dyDescent="0.2">
      <c r="A39" t="s">
        <v>22</v>
      </c>
    </row>
    <row r="40" spans="1:4" x14ac:dyDescent="0.2">
      <c r="A40" t="s">
        <v>17</v>
      </c>
    </row>
    <row r="41" spans="1:4" x14ac:dyDescent="0.2">
      <c r="A41" t="s">
        <v>16</v>
      </c>
    </row>
    <row r="42" spans="1:4" x14ac:dyDescent="0.2">
      <c r="A42" t="s">
        <v>3</v>
      </c>
    </row>
    <row r="43" spans="1:4" x14ac:dyDescent="0.2">
      <c r="A43" t="s">
        <v>11</v>
      </c>
    </row>
    <row r="44" spans="1:4" x14ac:dyDescent="0.2">
      <c r="A44" t="s">
        <v>21</v>
      </c>
    </row>
    <row r="45" spans="1:4" x14ac:dyDescent="0.2">
      <c r="A45" t="s">
        <v>4</v>
      </c>
    </row>
    <row r="46" spans="1:4" x14ac:dyDescent="0.2">
      <c r="A46" t="s">
        <v>6</v>
      </c>
    </row>
    <row r="47" spans="1:4" x14ac:dyDescent="0.2">
      <c r="A47" t="s">
        <v>7</v>
      </c>
    </row>
    <row r="48" spans="1:4" x14ac:dyDescent="0.2">
      <c r="A48" t="s">
        <v>0</v>
      </c>
    </row>
    <row r="49" spans="1:2" x14ac:dyDescent="0.2">
      <c r="A49" t="s">
        <v>2</v>
      </c>
    </row>
    <row r="50" spans="1:2" x14ac:dyDescent="0.2">
      <c r="A50" t="s">
        <v>8</v>
      </c>
    </row>
    <row r="51" spans="1:2" x14ac:dyDescent="0.2">
      <c r="A51" t="s">
        <v>25</v>
      </c>
    </row>
    <row r="52" spans="1:2" x14ac:dyDescent="0.2">
      <c r="A52" t="s">
        <v>9</v>
      </c>
    </row>
    <row r="53" spans="1:2" x14ac:dyDescent="0.2">
      <c r="A53" t="s">
        <v>15</v>
      </c>
    </row>
    <row r="54" spans="1:2" x14ac:dyDescent="0.2">
      <c r="A54" t="s">
        <v>20</v>
      </c>
    </row>
    <row r="55" spans="1:2" x14ac:dyDescent="0.2">
      <c r="A55" t="s">
        <v>13</v>
      </c>
    </row>
    <row r="56" spans="1:2" x14ac:dyDescent="0.2">
      <c r="A56" t="s">
        <v>19</v>
      </c>
    </row>
    <row r="57" spans="1:2" x14ac:dyDescent="0.2">
      <c r="A57" t="s">
        <v>12</v>
      </c>
    </row>
    <row r="58" spans="1:2" x14ac:dyDescent="0.2">
      <c r="A58" t="s">
        <v>5</v>
      </c>
    </row>
    <row r="59" spans="1:2" x14ac:dyDescent="0.2">
      <c r="A59" t="s">
        <v>18</v>
      </c>
    </row>
    <row r="60" spans="1:2" x14ac:dyDescent="0.2">
      <c r="A60" t="s">
        <v>10</v>
      </c>
    </row>
    <row r="61" spans="1:2" x14ac:dyDescent="0.2">
      <c r="A61" t="s">
        <v>24</v>
      </c>
    </row>
    <row r="63" spans="1:2" x14ac:dyDescent="0.2">
      <c r="A63" t="s">
        <v>64</v>
      </c>
      <c r="B63" t="s">
        <v>65</v>
      </c>
    </row>
    <row r="65" spans="1:16" x14ac:dyDescent="0.2">
      <c r="A65" t="s">
        <v>14</v>
      </c>
      <c r="B65" t="s">
        <v>1</v>
      </c>
      <c r="C65">
        <v>2.2799999999999998</v>
      </c>
      <c r="D65">
        <v>15</v>
      </c>
      <c r="E65">
        <v>82</v>
      </c>
      <c r="F65">
        <v>4</v>
      </c>
      <c r="G65">
        <v>2</v>
      </c>
      <c r="H65">
        <v>9</v>
      </c>
      <c r="I65">
        <v>15.5</v>
      </c>
      <c r="J65">
        <v>7.0000000000000007E-2</v>
      </c>
      <c r="K65">
        <v>20</v>
      </c>
      <c r="L65">
        <v>0.03</v>
      </c>
      <c r="M65">
        <v>5</v>
      </c>
      <c r="N65">
        <v>1</v>
      </c>
      <c r="O65">
        <v>2</v>
      </c>
      <c r="P65" t="s">
        <v>54</v>
      </c>
    </row>
    <row r="66" spans="1:16" x14ac:dyDescent="0.2">
      <c r="A66" t="s">
        <v>23</v>
      </c>
      <c r="B66" t="s">
        <v>1</v>
      </c>
      <c r="C66">
        <v>2.2200000000000002</v>
      </c>
      <c r="D66">
        <v>110</v>
      </c>
      <c r="E66">
        <v>525</v>
      </c>
      <c r="F66">
        <v>10</v>
      </c>
      <c r="G66">
        <v>23</v>
      </c>
      <c r="H66">
        <v>77</v>
      </c>
      <c r="I66">
        <v>17.3</v>
      </c>
      <c r="J66">
        <v>0.08</v>
      </c>
      <c r="K66">
        <v>10</v>
      </c>
      <c r="L66">
        <v>0.02</v>
      </c>
      <c r="M66">
        <v>6.9</v>
      </c>
      <c r="N66">
        <v>1</v>
      </c>
      <c r="O66">
        <v>15</v>
      </c>
      <c r="P66" t="s">
        <v>51</v>
      </c>
    </row>
    <row r="67" spans="1:16" x14ac:dyDescent="0.2">
      <c r="A67" t="s">
        <v>22</v>
      </c>
      <c r="B67" t="s">
        <v>1</v>
      </c>
      <c r="C67">
        <v>1.96</v>
      </c>
      <c r="D67">
        <v>139</v>
      </c>
      <c r="E67">
        <v>57</v>
      </c>
      <c r="F67">
        <v>106</v>
      </c>
      <c r="G67">
        <v>4</v>
      </c>
      <c r="H67">
        <v>29</v>
      </c>
      <c r="I67">
        <v>70.900000000000006</v>
      </c>
      <c r="J67">
        <v>0.36</v>
      </c>
      <c r="K67">
        <v>77</v>
      </c>
      <c r="L67">
        <v>0.55000000000000004</v>
      </c>
      <c r="M67">
        <v>8.1999999999999993</v>
      </c>
      <c r="N67">
        <v>1</v>
      </c>
      <c r="O67">
        <v>6</v>
      </c>
      <c r="P67" t="s">
        <v>50</v>
      </c>
    </row>
    <row r="68" spans="1:16" x14ac:dyDescent="0.2">
      <c r="A68" t="s">
        <v>17</v>
      </c>
      <c r="B68" t="s">
        <v>1</v>
      </c>
      <c r="C68">
        <v>1.88</v>
      </c>
      <c r="D68">
        <v>124</v>
      </c>
      <c r="E68">
        <v>85</v>
      </c>
      <c r="F68">
        <v>94</v>
      </c>
      <c r="G68">
        <v>2</v>
      </c>
      <c r="H68">
        <v>28</v>
      </c>
      <c r="I68">
        <v>59.3</v>
      </c>
      <c r="J68">
        <v>0.32</v>
      </c>
      <c r="K68">
        <v>76.599999999999994</v>
      </c>
      <c r="L68">
        <v>0.45</v>
      </c>
      <c r="M68">
        <v>11.3</v>
      </c>
      <c r="N68">
        <v>1</v>
      </c>
      <c r="O68">
        <v>3</v>
      </c>
      <c r="P68" t="s">
        <v>45</v>
      </c>
    </row>
    <row r="69" spans="1:16" x14ac:dyDescent="0.2">
      <c r="A69" t="s">
        <v>16</v>
      </c>
      <c r="B69" t="s">
        <v>1</v>
      </c>
      <c r="C69">
        <v>1.82</v>
      </c>
      <c r="D69">
        <v>141</v>
      </c>
      <c r="E69">
        <v>55</v>
      </c>
      <c r="F69">
        <v>116</v>
      </c>
      <c r="G69">
        <v>4</v>
      </c>
      <c r="H69">
        <v>21</v>
      </c>
      <c r="I69">
        <v>71.900000000000006</v>
      </c>
      <c r="J69">
        <v>0.39</v>
      </c>
      <c r="K69">
        <v>82.3</v>
      </c>
      <c r="L69">
        <v>0.59</v>
      </c>
      <c r="M69">
        <v>10.8</v>
      </c>
      <c r="N69">
        <v>1</v>
      </c>
      <c r="O69">
        <v>7</v>
      </c>
      <c r="P69" t="s">
        <v>44</v>
      </c>
    </row>
    <row r="70" spans="1:16" x14ac:dyDescent="0.2">
      <c r="A70" t="s">
        <v>3</v>
      </c>
      <c r="B70" t="s">
        <v>1</v>
      </c>
      <c r="C70">
        <v>1.38</v>
      </c>
      <c r="D70">
        <v>805</v>
      </c>
      <c r="E70">
        <v>122</v>
      </c>
      <c r="F70">
        <v>735</v>
      </c>
      <c r="G70">
        <v>2</v>
      </c>
      <c r="H70">
        <v>68</v>
      </c>
      <c r="I70">
        <v>86.8</v>
      </c>
      <c r="J70">
        <v>0.63</v>
      </c>
      <c r="K70">
        <v>91.3</v>
      </c>
      <c r="L70">
        <v>0.79</v>
      </c>
      <c r="M70">
        <v>29.8</v>
      </c>
      <c r="N70">
        <v>1</v>
      </c>
      <c r="O70">
        <v>4</v>
      </c>
      <c r="P70" t="s">
        <v>32</v>
      </c>
    </row>
    <row r="71" spans="1:16" x14ac:dyDescent="0.2">
      <c r="A71" t="s">
        <v>11</v>
      </c>
      <c r="B71" t="s">
        <v>1</v>
      </c>
      <c r="C71">
        <v>1.37</v>
      </c>
      <c r="D71">
        <v>285</v>
      </c>
      <c r="E71">
        <v>108</v>
      </c>
      <c r="F71">
        <v>239</v>
      </c>
      <c r="G71">
        <v>6</v>
      </c>
      <c r="H71">
        <v>40</v>
      </c>
      <c r="I71">
        <v>72.5</v>
      </c>
      <c r="J71">
        <v>0.53</v>
      </c>
      <c r="K71">
        <v>83.9</v>
      </c>
      <c r="L71">
        <v>0.61</v>
      </c>
      <c r="M71">
        <v>20.399999999999999</v>
      </c>
      <c r="N71">
        <v>1</v>
      </c>
      <c r="O71">
        <v>7</v>
      </c>
      <c r="P71" t="s">
        <v>40</v>
      </c>
    </row>
    <row r="72" spans="1:16" x14ac:dyDescent="0.2">
      <c r="A72" t="s">
        <v>21</v>
      </c>
      <c r="B72" t="s">
        <v>1</v>
      </c>
      <c r="C72">
        <v>1.72</v>
      </c>
      <c r="D72">
        <v>115</v>
      </c>
      <c r="E72">
        <v>17</v>
      </c>
      <c r="F72">
        <v>104</v>
      </c>
      <c r="G72">
        <v>0</v>
      </c>
      <c r="H72">
        <v>11</v>
      </c>
      <c r="I72">
        <v>87.1</v>
      </c>
      <c r="J72">
        <v>0.51</v>
      </c>
      <c r="K72">
        <v>93</v>
      </c>
      <c r="L72">
        <v>0.81</v>
      </c>
      <c r="M72">
        <v>23</v>
      </c>
      <c r="N72">
        <v>1</v>
      </c>
      <c r="O72">
        <v>2</v>
      </c>
      <c r="P72" t="s">
        <v>49</v>
      </c>
    </row>
    <row r="73" spans="1:16" x14ac:dyDescent="0.2">
      <c r="A73" t="s">
        <v>4</v>
      </c>
      <c r="B73" t="s">
        <v>1</v>
      </c>
      <c r="C73">
        <v>1.58</v>
      </c>
      <c r="D73">
        <v>287</v>
      </c>
      <c r="E73">
        <v>47</v>
      </c>
      <c r="F73">
        <v>265</v>
      </c>
      <c r="G73">
        <v>0</v>
      </c>
      <c r="H73">
        <v>22</v>
      </c>
      <c r="I73">
        <v>85.9</v>
      </c>
      <c r="J73">
        <v>0.55000000000000004</v>
      </c>
      <c r="K73">
        <v>91.6</v>
      </c>
      <c r="L73">
        <v>0.79</v>
      </c>
      <c r="M73">
        <v>23.9</v>
      </c>
      <c r="N73">
        <v>1</v>
      </c>
      <c r="O73">
        <v>0</v>
      </c>
      <c r="P73" t="s">
        <v>33</v>
      </c>
    </row>
    <row r="74" spans="1:16" x14ac:dyDescent="0.2">
      <c r="A74" t="s">
        <v>6</v>
      </c>
      <c r="B74" t="s">
        <v>1</v>
      </c>
      <c r="C74">
        <v>1.03</v>
      </c>
      <c r="D74">
        <v>200</v>
      </c>
      <c r="E74">
        <v>69</v>
      </c>
      <c r="F74">
        <v>187</v>
      </c>
      <c r="G74">
        <v>2</v>
      </c>
      <c r="H74">
        <v>11</v>
      </c>
      <c r="I74">
        <v>74.3</v>
      </c>
      <c r="J74">
        <v>0.72</v>
      </c>
      <c r="K74">
        <v>94.5</v>
      </c>
      <c r="L74">
        <v>0.7</v>
      </c>
      <c r="M74">
        <v>40</v>
      </c>
      <c r="N74">
        <v>1</v>
      </c>
      <c r="O74">
        <v>2</v>
      </c>
      <c r="P74" t="s">
        <v>35</v>
      </c>
    </row>
    <row r="75" spans="1:16" x14ac:dyDescent="0.2">
      <c r="A75" t="s">
        <v>7</v>
      </c>
      <c r="B75" t="s">
        <v>1</v>
      </c>
      <c r="C75">
        <v>1.96</v>
      </c>
      <c r="D75">
        <v>224</v>
      </c>
      <c r="E75">
        <v>57</v>
      </c>
      <c r="F75">
        <v>173</v>
      </c>
      <c r="G75">
        <v>6</v>
      </c>
      <c r="H75">
        <v>45</v>
      </c>
      <c r="I75">
        <v>79.7</v>
      </c>
      <c r="J75">
        <v>0.41</v>
      </c>
      <c r="K75">
        <v>80.8</v>
      </c>
      <c r="L75">
        <v>0.64</v>
      </c>
      <c r="M75">
        <v>11.8</v>
      </c>
      <c r="N75">
        <v>1</v>
      </c>
      <c r="O75">
        <v>6</v>
      </c>
      <c r="P75" t="s">
        <v>36</v>
      </c>
    </row>
    <row r="76" spans="1:16" x14ac:dyDescent="0.2">
      <c r="A76" t="s">
        <v>0</v>
      </c>
      <c r="B76" t="s">
        <v>1</v>
      </c>
      <c r="C76">
        <v>1.61</v>
      </c>
      <c r="D76">
        <v>207</v>
      </c>
      <c r="E76">
        <v>50</v>
      </c>
      <c r="F76">
        <v>189</v>
      </c>
      <c r="G76">
        <v>3</v>
      </c>
      <c r="H76">
        <v>15</v>
      </c>
      <c r="I76">
        <v>80.5</v>
      </c>
      <c r="J76">
        <v>0.5</v>
      </c>
      <c r="K76">
        <v>91.8</v>
      </c>
      <c r="L76">
        <v>0.74</v>
      </c>
      <c r="M76">
        <v>17.2</v>
      </c>
      <c r="N76">
        <v>1</v>
      </c>
      <c r="O76">
        <v>3</v>
      </c>
      <c r="P76" t="s">
        <v>30</v>
      </c>
    </row>
    <row r="77" spans="1:16" x14ac:dyDescent="0.2">
      <c r="A77" t="s">
        <v>2</v>
      </c>
      <c r="B77" t="s">
        <v>1</v>
      </c>
      <c r="C77">
        <v>1.1100000000000001</v>
      </c>
      <c r="D77">
        <v>100</v>
      </c>
      <c r="E77">
        <v>3</v>
      </c>
      <c r="F77">
        <v>100</v>
      </c>
      <c r="G77">
        <v>0</v>
      </c>
      <c r="H77">
        <v>0</v>
      </c>
      <c r="I77">
        <v>97.1</v>
      </c>
      <c r="J77">
        <v>0.88</v>
      </c>
      <c r="K77">
        <v>100</v>
      </c>
      <c r="L77">
        <v>0.97</v>
      </c>
      <c r="M77">
        <v>100</v>
      </c>
      <c r="N77">
        <v>1</v>
      </c>
      <c r="O77">
        <v>0</v>
      </c>
      <c r="P77" t="s">
        <v>31</v>
      </c>
    </row>
    <row r="78" spans="1:16" x14ac:dyDescent="0.2">
      <c r="A78" t="s">
        <v>8</v>
      </c>
      <c r="B78" t="s">
        <v>1</v>
      </c>
      <c r="C78">
        <v>0.65</v>
      </c>
      <c r="D78">
        <v>149</v>
      </c>
      <c r="E78">
        <v>0</v>
      </c>
      <c r="F78">
        <v>149</v>
      </c>
      <c r="G78">
        <v>0</v>
      </c>
      <c r="H78">
        <v>0</v>
      </c>
      <c r="I78">
        <v>100</v>
      </c>
      <c r="J78">
        <v>1.53</v>
      </c>
      <c r="K78">
        <v>100</v>
      </c>
      <c r="L78">
        <v>1</v>
      </c>
      <c r="M78">
        <v>149</v>
      </c>
      <c r="N78">
        <v>1</v>
      </c>
      <c r="O78">
        <v>0</v>
      </c>
      <c r="P78" t="s">
        <v>37</v>
      </c>
    </row>
    <row r="79" spans="1:16" x14ac:dyDescent="0.2">
      <c r="A79" t="s">
        <v>25</v>
      </c>
      <c r="B79" t="s">
        <v>1</v>
      </c>
      <c r="C79">
        <v>1.25</v>
      </c>
      <c r="D79">
        <v>356</v>
      </c>
      <c r="E79">
        <v>16</v>
      </c>
      <c r="F79">
        <v>346</v>
      </c>
      <c r="G79">
        <v>0</v>
      </c>
      <c r="H79">
        <v>10</v>
      </c>
      <c r="I79">
        <v>95.7</v>
      </c>
      <c r="J79">
        <v>0.77</v>
      </c>
      <c r="K79">
        <v>97.8</v>
      </c>
      <c r="L79">
        <v>0.94</v>
      </c>
      <c r="M79">
        <v>59.3</v>
      </c>
      <c r="N79">
        <v>1</v>
      </c>
      <c r="O79">
        <v>2</v>
      </c>
      <c r="P79" t="s">
        <v>53</v>
      </c>
    </row>
    <row r="80" spans="1:16" x14ac:dyDescent="0.2">
      <c r="A80" t="s">
        <v>9</v>
      </c>
      <c r="B80" t="s">
        <v>1</v>
      </c>
      <c r="C80">
        <v>1.42</v>
      </c>
      <c r="D80">
        <v>279</v>
      </c>
      <c r="E80">
        <v>32</v>
      </c>
      <c r="F80">
        <v>250</v>
      </c>
      <c r="G80">
        <v>2</v>
      </c>
      <c r="H80">
        <v>27</v>
      </c>
      <c r="I80">
        <v>89.7</v>
      </c>
      <c r="J80">
        <v>0.63</v>
      </c>
      <c r="K80">
        <v>86.7</v>
      </c>
      <c r="L80">
        <v>0.78</v>
      </c>
      <c r="M80">
        <v>25.4</v>
      </c>
      <c r="N80">
        <v>1</v>
      </c>
      <c r="O80">
        <v>2</v>
      </c>
      <c r="P80" t="s">
        <v>38</v>
      </c>
    </row>
    <row r="81" spans="1:16" x14ac:dyDescent="0.2">
      <c r="A81" t="s">
        <v>15</v>
      </c>
      <c r="B81" t="s">
        <v>1</v>
      </c>
      <c r="C81">
        <v>0.78</v>
      </c>
      <c r="D81">
        <v>435</v>
      </c>
      <c r="E81">
        <v>6</v>
      </c>
      <c r="F81">
        <v>431</v>
      </c>
      <c r="G81">
        <v>0</v>
      </c>
      <c r="H81">
        <v>4</v>
      </c>
      <c r="I81">
        <v>98.6</v>
      </c>
      <c r="J81">
        <v>1.27</v>
      </c>
      <c r="K81">
        <v>99.1</v>
      </c>
      <c r="L81">
        <v>0.98</v>
      </c>
      <c r="M81">
        <v>87</v>
      </c>
      <c r="N81">
        <v>1</v>
      </c>
      <c r="O81">
        <v>0</v>
      </c>
      <c r="P81" t="s">
        <v>43</v>
      </c>
    </row>
    <row r="82" spans="1:16" x14ac:dyDescent="0.2">
      <c r="A82" t="s">
        <v>20</v>
      </c>
      <c r="B82" t="s">
        <v>1</v>
      </c>
      <c r="C82">
        <v>1.19</v>
      </c>
      <c r="D82">
        <v>337</v>
      </c>
      <c r="E82">
        <v>10</v>
      </c>
      <c r="F82">
        <v>329</v>
      </c>
      <c r="G82">
        <v>0</v>
      </c>
      <c r="H82">
        <v>8</v>
      </c>
      <c r="I82">
        <v>97.1</v>
      </c>
      <c r="J82">
        <v>0.81</v>
      </c>
      <c r="K82">
        <v>97.9</v>
      </c>
      <c r="L82">
        <v>0.95</v>
      </c>
      <c r="M82">
        <v>42.1</v>
      </c>
      <c r="N82">
        <v>1</v>
      </c>
      <c r="O82">
        <v>2</v>
      </c>
      <c r="P82" t="s">
        <v>48</v>
      </c>
    </row>
    <row r="83" spans="1:16" x14ac:dyDescent="0.2">
      <c r="A83" t="s">
        <v>13</v>
      </c>
      <c r="B83" t="s">
        <v>1</v>
      </c>
      <c r="C83">
        <v>0.83</v>
      </c>
      <c r="D83">
        <v>240</v>
      </c>
      <c r="E83">
        <v>5</v>
      </c>
      <c r="F83">
        <v>236</v>
      </c>
      <c r="G83">
        <v>0</v>
      </c>
      <c r="H83">
        <v>4</v>
      </c>
      <c r="I83">
        <v>98</v>
      </c>
      <c r="J83">
        <v>1.18</v>
      </c>
      <c r="K83">
        <v>98.3</v>
      </c>
      <c r="L83">
        <v>0.96</v>
      </c>
      <c r="M83">
        <v>80</v>
      </c>
      <c r="N83">
        <v>1</v>
      </c>
      <c r="O83">
        <v>0</v>
      </c>
      <c r="P83" t="s">
        <v>42</v>
      </c>
    </row>
    <row r="84" spans="1:16" x14ac:dyDescent="0.2">
      <c r="A84" t="s">
        <v>19</v>
      </c>
      <c r="B84" t="s">
        <v>1</v>
      </c>
      <c r="C84">
        <v>1.1599999999999999</v>
      </c>
      <c r="D84">
        <v>320</v>
      </c>
      <c r="E84">
        <v>19</v>
      </c>
      <c r="F84">
        <v>308</v>
      </c>
      <c r="G84">
        <v>2</v>
      </c>
      <c r="H84">
        <v>10</v>
      </c>
      <c r="I84">
        <v>94.4</v>
      </c>
      <c r="J84">
        <v>0.81</v>
      </c>
      <c r="K84">
        <v>96.9</v>
      </c>
      <c r="L84">
        <v>0.91</v>
      </c>
      <c r="M84">
        <v>80</v>
      </c>
      <c r="N84">
        <v>1</v>
      </c>
      <c r="O84">
        <v>2</v>
      </c>
      <c r="P84" t="s">
        <v>47</v>
      </c>
    </row>
    <row r="85" spans="1:16" x14ac:dyDescent="0.2">
      <c r="A85" t="s">
        <v>12</v>
      </c>
      <c r="B85" t="s">
        <v>1</v>
      </c>
      <c r="C85">
        <v>0.63</v>
      </c>
      <c r="D85">
        <v>239</v>
      </c>
      <c r="E85">
        <v>4</v>
      </c>
      <c r="F85">
        <v>236</v>
      </c>
      <c r="G85">
        <v>0</v>
      </c>
      <c r="H85">
        <v>3</v>
      </c>
      <c r="I85">
        <v>98.4</v>
      </c>
      <c r="J85">
        <v>1.56</v>
      </c>
      <c r="K85">
        <v>98.3</v>
      </c>
      <c r="L85">
        <v>0.97</v>
      </c>
      <c r="M85">
        <v>79.7</v>
      </c>
      <c r="N85">
        <v>1</v>
      </c>
      <c r="O85">
        <v>0</v>
      </c>
      <c r="P85" t="s">
        <v>41</v>
      </c>
    </row>
    <row r="86" spans="1:16" x14ac:dyDescent="0.2">
      <c r="A86" t="s">
        <v>5</v>
      </c>
      <c r="B86" t="s">
        <v>1</v>
      </c>
      <c r="C86">
        <v>1.3</v>
      </c>
      <c r="D86">
        <v>366</v>
      </c>
      <c r="E86">
        <v>16</v>
      </c>
      <c r="F86">
        <v>354</v>
      </c>
      <c r="G86">
        <v>0</v>
      </c>
      <c r="H86">
        <v>12</v>
      </c>
      <c r="I86">
        <v>95.8</v>
      </c>
      <c r="J86">
        <v>0.74</v>
      </c>
      <c r="K86">
        <v>97</v>
      </c>
      <c r="L86">
        <v>0.93</v>
      </c>
      <c r="M86">
        <v>61</v>
      </c>
      <c r="N86">
        <v>1</v>
      </c>
      <c r="O86">
        <v>0</v>
      </c>
      <c r="P86" t="s">
        <v>34</v>
      </c>
    </row>
    <row r="87" spans="1:16" x14ac:dyDescent="0.2">
      <c r="A87" t="s">
        <v>18</v>
      </c>
      <c r="B87" t="s">
        <v>1</v>
      </c>
      <c r="C87">
        <v>1.25</v>
      </c>
      <c r="D87">
        <v>250</v>
      </c>
      <c r="E87">
        <v>7</v>
      </c>
      <c r="F87">
        <v>244</v>
      </c>
      <c r="G87">
        <v>0</v>
      </c>
      <c r="H87">
        <v>6</v>
      </c>
      <c r="I87">
        <v>97.3</v>
      </c>
      <c r="J87">
        <v>0.78</v>
      </c>
      <c r="K87">
        <v>98.8</v>
      </c>
      <c r="L87">
        <v>0.96</v>
      </c>
      <c r="M87">
        <v>41.7</v>
      </c>
      <c r="N87">
        <v>1</v>
      </c>
      <c r="O87">
        <v>0</v>
      </c>
      <c r="P87" t="s">
        <v>46</v>
      </c>
    </row>
    <row r="88" spans="1:16" x14ac:dyDescent="0.2">
      <c r="A88" t="s">
        <v>10</v>
      </c>
      <c r="B88" t="s">
        <v>1</v>
      </c>
      <c r="C88">
        <v>0.71</v>
      </c>
      <c r="D88">
        <v>552</v>
      </c>
      <c r="E88">
        <v>5</v>
      </c>
      <c r="F88">
        <v>547</v>
      </c>
      <c r="G88">
        <v>0</v>
      </c>
      <c r="H88">
        <v>5</v>
      </c>
      <c r="I88">
        <v>99.1</v>
      </c>
      <c r="J88">
        <v>1.4</v>
      </c>
      <c r="K88">
        <v>99.5</v>
      </c>
      <c r="L88">
        <v>0.99</v>
      </c>
      <c r="M88">
        <v>138</v>
      </c>
      <c r="N88">
        <v>1</v>
      </c>
      <c r="O88">
        <v>0</v>
      </c>
      <c r="P88" t="s">
        <v>39</v>
      </c>
    </row>
    <row r="89" spans="1:16" x14ac:dyDescent="0.2">
      <c r="A89" t="s">
        <v>24</v>
      </c>
      <c r="B89" t="s">
        <v>1</v>
      </c>
      <c r="C89">
        <v>0.42</v>
      </c>
      <c r="D89">
        <v>106</v>
      </c>
      <c r="E89">
        <v>0</v>
      </c>
      <c r="F89">
        <v>106</v>
      </c>
      <c r="G89">
        <v>0</v>
      </c>
      <c r="H89">
        <v>0</v>
      </c>
      <c r="I89">
        <v>100</v>
      </c>
      <c r="J89">
        <v>2.36</v>
      </c>
      <c r="K89">
        <v>100</v>
      </c>
      <c r="L89">
        <v>1</v>
      </c>
      <c r="M89">
        <v>106</v>
      </c>
      <c r="N89">
        <v>1</v>
      </c>
      <c r="O89">
        <v>0</v>
      </c>
      <c r="P89" t="s">
        <v>52</v>
      </c>
    </row>
    <row r="91" spans="1:16" x14ac:dyDescent="0.2">
      <c r="A91" t="s">
        <v>55</v>
      </c>
    </row>
    <row r="93" spans="1:16" x14ac:dyDescent="0.2">
      <c r="A93" t="s">
        <v>14</v>
      </c>
      <c r="B93" t="s">
        <v>1</v>
      </c>
      <c r="C93">
        <v>0</v>
      </c>
      <c r="D93">
        <v>0</v>
      </c>
      <c r="E93">
        <v>5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1</v>
      </c>
      <c r="O93">
        <v>0</v>
      </c>
      <c r="P93" t="s">
        <v>105</v>
      </c>
    </row>
    <row r="94" spans="1:16" x14ac:dyDescent="0.2">
      <c r="A94" t="s">
        <v>23</v>
      </c>
      <c r="B94" t="s">
        <v>1</v>
      </c>
      <c r="C94">
        <v>1.94</v>
      </c>
      <c r="D94">
        <v>32</v>
      </c>
      <c r="E94">
        <v>16</v>
      </c>
      <c r="F94">
        <v>2</v>
      </c>
      <c r="G94">
        <v>13</v>
      </c>
      <c r="H94">
        <v>17</v>
      </c>
      <c r="I94">
        <v>5</v>
      </c>
      <c r="J94">
        <v>0.03</v>
      </c>
      <c r="K94">
        <v>9.4</v>
      </c>
      <c r="L94">
        <v>0</v>
      </c>
      <c r="M94">
        <v>4.5999999999999996</v>
      </c>
      <c r="N94">
        <v>5</v>
      </c>
      <c r="O94">
        <v>7</v>
      </c>
      <c r="P94" t="s">
        <v>67</v>
      </c>
    </row>
    <row r="95" spans="1:16" x14ac:dyDescent="0.2">
      <c r="A95" t="s">
        <v>22</v>
      </c>
      <c r="B95" t="s">
        <v>1</v>
      </c>
      <c r="C95">
        <v>1.34</v>
      </c>
      <c r="D95">
        <v>111</v>
      </c>
      <c r="E95">
        <v>13</v>
      </c>
      <c r="F95">
        <v>103</v>
      </c>
      <c r="G95">
        <v>0</v>
      </c>
      <c r="H95">
        <v>8</v>
      </c>
      <c r="I95">
        <v>56.6</v>
      </c>
      <c r="J95">
        <v>0.42</v>
      </c>
      <c r="K95">
        <v>94.6</v>
      </c>
      <c r="L95">
        <v>0.54</v>
      </c>
      <c r="M95">
        <v>15.9</v>
      </c>
      <c r="N95">
        <v>4</v>
      </c>
      <c r="O95">
        <v>0</v>
      </c>
      <c r="P95" t="s">
        <v>140</v>
      </c>
    </row>
    <row r="96" spans="1:16" x14ac:dyDescent="0.2">
      <c r="A96" t="s">
        <v>17</v>
      </c>
      <c r="B96" t="s">
        <v>1</v>
      </c>
      <c r="C96">
        <v>0.98</v>
      </c>
      <c r="D96">
        <v>125</v>
      </c>
      <c r="E96">
        <v>14</v>
      </c>
      <c r="F96">
        <v>116</v>
      </c>
      <c r="G96">
        <v>2</v>
      </c>
      <c r="H96">
        <v>7</v>
      </c>
      <c r="I96">
        <v>59.8</v>
      </c>
      <c r="J96">
        <v>0.61</v>
      </c>
      <c r="K96">
        <v>94.4</v>
      </c>
      <c r="L96">
        <v>0.56000000000000005</v>
      </c>
      <c r="M96">
        <v>31.2</v>
      </c>
      <c r="N96">
        <v>4</v>
      </c>
      <c r="O96">
        <v>2</v>
      </c>
      <c r="P96" t="s">
        <v>139</v>
      </c>
    </row>
    <row r="97" spans="1:16" x14ac:dyDescent="0.2">
      <c r="A97" t="s">
        <v>16</v>
      </c>
      <c r="B97" t="s">
        <v>1</v>
      </c>
      <c r="C97">
        <v>0.96</v>
      </c>
      <c r="D97">
        <v>134</v>
      </c>
      <c r="E97">
        <v>3</v>
      </c>
      <c r="F97">
        <v>131</v>
      </c>
      <c r="G97">
        <v>0</v>
      </c>
      <c r="H97">
        <v>3</v>
      </c>
      <c r="I97">
        <v>68.400000000000006</v>
      </c>
      <c r="J97">
        <v>0.71</v>
      </c>
      <c r="K97">
        <v>99.3</v>
      </c>
      <c r="L97">
        <v>0.68</v>
      </c>
      <c r="M97">
        <v>33.5</v>
      </c>
      <c r="N97">
        <v>3</v>
      </c>
      <c r="O97">
        <v>0</v>
      </c>
      <c r="P97" t="s">
        <v>69</v>
      </c>
    </row>
    <row r="98" spans="1:16" x14ac:dyDescent="0.2">
      <c r="A98" t="s">
        <v>3</v>
      </c>
      <c r="B98" t="s">
        <v>1</v>
      </c>
      <c r="C98">
        <v>1.07</v>
      </c>
      <c r="D98">
        <v>631</v>
      </c>
      <c r="E98">
        <v>32</v>
      </c>
      <c r="F98">
        <v>594</v>
      </c>
      <c r="G98">
        <v>0</v>
      </c>
      <c r="H98">
        <v>37</v>
      </c>
      <c r="I98">
        <v>68.099999999999994</v>
      </c>
      <c r="J98">
        <v>0.64</v>
      </c>
      <c r="K98">
        <v>94.6</v>
      </c>
      <c r="L98">
        <v>0.64</v>
      </c>
      <c r="M98">
        <v>30</v>
      </c>
      <c r="N98">
        <v>11</v>
      </c>
      <c r="O98">
        <v>0</v>
      </c>
      <c r="P98" t="s">
        <v>143</v>
      </c>
    </row>
    <row r="99" spans="1:16" x14ac:dyDescent="0.2">
      <c r="A99" t="s">
        <v>11</v>
      </c>
      <c r="B99" t="s">
        <v>1</v>
      </c>
      <c r="C99">
        <v>0.84</v>
      </c>
      <c r="D99">
        <v>291</v>
      </c>
      <c r="E99">
        <v>17</v>
      </c>
      <c r="F99">
        <v>281</v>
      </c>
      <c r="G99">
        <v>0</v>
      </c>
      <c r="H99">
        <v>10</v>
      </c>
      <c r="I99">
        <v>74</v>
      </c>
      <c r="J99">
        <v>0.88</v>
      </c>
      <c r="K99">
        <v>98.6</v>
      </c>
      <c r="L99">
        <v>0.73</v>
      </c>
      <c r="M99">
        <v>32.299999999999997</v>
      </c>
      <c r="N99">
        <v>7</v>
      </c>
      <c r="O99">
        <v>0</v>
      </c>
      <c r="P99" t="s">
        <v>70</v>
      </c>
    </row>
    <row r="100" spans="1:16" x14ac:dyDescent="0.2">
      <c r="A100" t="s">
        <v>21</v>
      </c>
      <c r="B100" t="s">
        <v>1</v>
      </c>
      <c r="C100">
        <v>0.67</v>
      </c>
      <c r="D100">
        <v>114</v>
      </c>
      <c r="E100">
        <v>1</v>
      </c>
      <c r="F100">
        <v>113</v>
      </c>
      <c r="G100">
        <v>0</v>
      </c>
      <c r="H100">
        <v>1</v>
      </c>
      <c r="I100">
        <v>86.4</v>
      </c>
      <c r="J100">
        <v>1.28</v>
      </c>
      <c r="K100">
        <v>100</v>
      </c>
      <c r="L100">
        <v>0.86</v>
      </c>
      <c r="M100">
        <v>57</v>
      </c>
      <c r="N100">
        <v>2</v>
      </c>
      <c r="O100">
        <v>0</v>
      </c>
      <c r="P100" t="s">
        <v>144</v>
      </c>
    </row>
    <row r="101" spans="1:16" x14ac:dyDescent="0.2">
      <c r="A101" t="s">
        <v>4</v>
      </c>
      <c r="B101" t="s">
        <v>1</v>
      </c>
      <c r="C101">
        <v>1.1399999999999999</v>
      </c>
      <c r="D101">
        <v>268</v>
      </c>
      <c r="E101">
        <v>27</v>
      </c>
      <c r="F101">
        <v>249</v>
      </c>
      <c r="G101">
        <v>4</v>
      </c>
      <c r="H101">
        <v>15</v>
      </c>
      <c r="I101">
        <v>80.2</v>
      </c>
      <c r="J101">
        <v>0.7</v>
      </c>
      <c r="K101">
        <v>93.7</v>
      </c>
      <c r="L101">
        <v>0.75</v>
      </c>
      <c r="M101">
        <v>33.5</v>
      </c>
      <c r="N101">
        <v>2</v>
      </c>
      <c r="O101">
        <v>4</v>
      </c>
      <c r="P101" t="s">
        <v>72</v>
      </c>
    </row>
    <row r="102" spans="1:16" x14ac:dyDescent="0.2">
      <c r="A102" t="s">
        <v>6</v>
      </c>
      <c r="B102" t="s">
        <v>1</v>
      </c>
      <c r="C102">
        <v>1.27</v>
      </c>
      <c r="D102">
        <v>196</v>
      </c>
      <c r="E102">
        <v>46</v>
      </c>
      <c r="F102">
        <v>188</v>
      </c>
      <c r="G102">
        <v>0</v>
      </c>
      <c r="H102">
        <v>8</v>
      </c>
      <c r="I102">
        <v>72.900000000000006</v>
      </c>
      <c r="J102">
        <v>0.56999999999999995</v>
      </c>
      <c r="K102">
        <v>97.4</v>
      </c>
      <c r="L102">
        <v>0.71</v>
      </c>
      <c r="M102">
        <v>32.700000000000003</v>
      </c>
      <c r="N102">
        <v>5</v>
      </c>
      <c r="O102">
        <v>0</v>
      </c>
      <c r="P102" t="s">
        <v>141</v>
      </c>
    </row>
    <row r="103" spans="1:16" x14ac:dyDescent="0.2">
      <c r="A103" t="s">
        <v>7</v>
      </c>
      <c r="B103" t="s">
        <v>1</v>
      </c>
      <c r="C103">
        <v>1.1200000000000001</v>
      </c>
      <c r="D103">
        <v>233</v>
      </c>
      <c r="E103">
        <v>24</v>
      </c>
      <c r="F103">
        <v>214</v>
      </c>
      <c r="G103">
        <v>0</v>
      </c>
      <c r="H103">
        <v>19</v>
      </c>
      <c r="I103">
        <v>82.9</v>
      </c>
      <c r="J103">
        <v>0.74</v>
      </c>
      <c r="K103">
        <v>94.4</v>
      </c>
      <c r="L103">
        <v>0.78</v>
      </c>
      <c r="M103">
        <v>38.799999999999997</v>
      </c>
      <c r="N103">
        <v>4</v>
      </c>
      <c r="O103">
        <v>0</v>
      </c>
      <c r="P103" t="s">
        <v>142</v>
      </c>
    </row>
    <row r="104" spans="1:16" x14ac:dyDescent="0.2">
      <c r="A104" t="s">
        <v>0</v>
      </c>
      <c r="B104" t="s">
        <v>1</v>
      </c>
      <c r="C104">
        <v>1</v>
      </c>
      <c r="D104">
        <v>219</v>
      </c>
      <c r="E104">
        <v>17</v>
      </c>
      <c r="F104">
        <v>208</v>
      </c>
      <c r="G104">
        <v>2</v>
      </c>
      <c r="H104">
        <v>9</v>
      </c>
      <c r="I104">
        <v>85.2</v>
      </c>
      <c r="J104">
        <v>0.85</v>
      </c>
      <c r="K104">
        <v>95.4</v>
      </c>
      <c r="L104">
        <v>0.81</v>
      </c>
      <c r="M104">
        <v>31.3</v>
      </c>
      <c r="N104">
        <v>1</v>
      </c>
      <c r="O104">
        <v>3</v>
      </c>
      <c r="P104" t="s">
        <v>68</v>
      </c>
    </row>
    <row r="105" spans="1:16" x14ac:dyDescent="0.2">
      <c r="A105" t="s">
        <v>2</v>
      </c>
      <c r="B105" t="s">
        <v>1</v>
      </c>
      <c r="C105">
        <v>0.99</v>
      </c>
      <c r="D105">
        <v>96</v>
      </c>
      <c r="E105">
        <v>1</v>
      </c>
      <c r="F105">
        <v>96</v>
      </c>
      <c r="G105">
        <v>0</v>
      </c>
      <c r="H105">
        <v>0</v>
      </c>
      <c r="I105">
        <v>93.2</v>
      </c>
      <c r="J105">
        <v>0.94</v>
      </c>
      <c r="K105">
        <v>100</v>
      </c>
      <c r="L105">
        <v>0.93</v>
      </c>
      <c r="M105">
        <v>96</v>
      </c>
      <c r="N105">
        <v>1</v>
      </c>
      <c r="O105">
        <v>0</v>
      </c>
      <c r="P105" t="s">
        <v>75</v>
      </c>
    </row>
    <row r="106" spans="1:16" x14ac:dyDescent="0.2">
      <c r="A106" t="s">
        <v>8</v>
      </c>
      <c r="B106" t="s">
        <v>1</v>
      </c>
      <c r="C106">
        <v>0.65</v>
      </c>
      <c r="D106">
        <v>143</v>
      </c>
      <c r="E106">
        <v>0</v>
      </c>
      <c r="F106">
        <v>142</v>
      </c>
      <c r="G106">
        <v>0</v>
      </c>
      <c r="H106">
        <v>1</v>
      </c>
      <c r="I106">
        <v>96</v>
      </c>
      <c r="J106">
        <v>1.48</v>
      </c>
      <c r="K106">
        <v>100</v>
      </c>
      <c r="L106">
        <v>0.96</v>
      </c>
      <c r="M106">
        <v>71.5</v>
      </c>
      <c r="N106">
        <v>2</v>
      </c>
      <c r="O106">
        <v>0</v>
      </c>
      <c r="P106" t="s">
        <v>76</v>
      </c>
    </row>
    <row r="107" spans="1:16" x14ac:dyDescent="0.2">
      <c r="A107" t="s">
        <v>25</v>
      </c>
      <c r="B107" t="s">
        <v>1</v>
      </c>
      <c r="C107">
        <v>1.25</v>
      </c>
      <c r="D107">
        <v>354</v>
      </c>
      <c r="E107">
        <v>7</v>
      </c>
      <c r="F107">
        <v>350</v>
      </c>
      <c r="G107">
        <v>0</v>
      </c>
      <c r="H107">
        <v>4</v>
      </c>
      <c r="I107">
        <v>95.2</v>
      </c>
      <c r="J107">
        <v>0.76</v>
      </c>
      <c r="K107">
        <v>99.2</v>
      </c>
      <c r="L107">
        <v>0.94</v>
      </c>
      <c r="M107">
        <v>88.5</v>
      </c>
      <c r="N107">
        <v>2</v>
      </c>
      <c r="O107">
        <v>0</v>
      </c>
      <c r="P107" t="s">
        <v>147</v>
      </c>
    </row>
    <row r="108" spans="1:16" x14ac:dyDescent="0.2">
      <c r="A108" t="s">
        <v>9</v>
      </c>
      <c r="B108" t="s">
        <v>1</v>
      </c>
      <c r="C108">
        <v>0.97</v>
      </c>
      <c r="D108">
        <v>284</v>
      </c>
      <c r="E108">
        <v>18</v>
      </c>
      <c r="F108">
        <v>271</v>
      </c>
      <c r="G108">
        <v>0</v>
      </c>
      <c r="H108">
        <v>13</v>
      </c>
      <c r="I108">
        <v>91.3</v>
      </c>
      <c r="J108">
        <v>0.94</v>
      </c>
      <c r="K108">
        <v>91.9</v>
      </c>
      <c r="L108">
        <v>0.84</v>
      </c>
      <c r="M108">
        <v>47.3</v>
      </c>
      <c r="N108">
        <v>2</v>
      </c>
      <c r="O108">
        <v>0</v>
      </c>
      <c r="P108" t="s">
        <v>71</v>
      </c>
    </row>
    <row r="109" spans="1:16" x14ac:dyDescent="0.2">
      <c r="A109" t="s">
        <v>15</v>
      </c>
      <c r="B109" t="s">
        <v>1</v>
      </c>
      <c r="C109">
        <v>0.72</v>
      </c>
      <c r="D109">
        <v>427</v>
      </c>
      <c r="E109">
        <v>2</v>
      </c>
      <c r="F109">
        <v>423</v>
      </c>
      <c r="G109">
        <v>0</v>
      </c>
      <c r="H109">
        <v>4</v>
      </c>
      <c r="I109">
        <v>96.8</v>
      </c>
      <c r="J109">
        <v>1.35</v>
      </c>
      <c r="K109">
        <v>99.3</v>
      </c>
      <c r="L109">
        <v>0.96</v>
      </c>
      <c r="M109">
        <v>85.4</v>
      </c>
      <c r="N109">
        <v>2</v>
      </c>
      <c r="O109">
        <v>0</v>
      </c>
      <c r="P109" t="s">
        <v>74</v>
      </c>
    </row>
    <row r="110" spans="1:16" x14ac:dyDescent="0.2">
      <c r="A110" t="s">
        <v>20</v>
      </c>
      <c r="B110" t="s">
        <v>1</v>
      </c>
      <c r="C110">
        <v>0.84</v>
      </c>
      <c r="D110">
        <v>338</v>
      </c>
      <c r="E110">
        <v>4</v>
      </c>
      <c r="F110">
        <v>334</v>
      </c>
      <c r="G110">
        <v>0</v>
      </c>
      <c r="H110">
        <v>4</v>
      </c>
      <c r="I110">
        <v>97.4</v>
      </c>
      <c r="J110">
        <v>1.1599999999999999</v>
      </c>
      <c r="K110">
        <v>99.1</v>
      </c>
      <c r="L110">
        <v>0.97</v>
      </c>
      <c r="M110">
        <v>67.599999999999994</v>
      </c>
      <c r="N110">
        <v>2</v>
      </c>
      <c r="O110">
        <v>0</v>
      </c>
      <c r="P110" t="s">
        <v>77</v>
      </c>
    </row>
    <row r="111" spans="1:16" x14ac:dyDescent="0.2">
      <c r="A111" t="s">
        <v>13</v>
      </c>
      <c r="B111" t="s">
        <v>1</v>
      </c>
      <c r="C111">
        <v>0.78</v>
      </c>
      <c r="D111">
        <v>239</v>
      </c>
      <c r="E111">
        <v>3</v>
      </c>
      <c r="F111">
        <v>236</v>
      </c>
      <c r="G111">
        <v>0</v>
      </c>
      <c r="H111">
        <v>3</v>
      </c>
      <c r="I111">
        <v>97.6</v>
      </c>
      <c r="J111">
        <v>1.25</v>
      </c>
      <c r="K111">
        <v>97.9</v>
      </c>
      <c r="L111">
        <v>0.96</v>
      </c>
      <c r="M111">
        <v>79.7</v>
      </c>
      <c r="N111">
        <v>1</v>
      </c>
      <c r="O111">
        <v>0</v>
      </c>
      <c r="P111" t="s">
        <v>148</v>
      </c>
    </row>
    <row r="112" spans="1:16" x14ac:dyDescent="0.2">
      <c r="A112" t="s">
        <v>19</v>
      </c>
      <c r="B112" t="s">
        <v>1</v>
      </c>
      <c r="C112">
        <v>1.42</v>
      </c>
      <c r="D112">
        <v>269</v>
      </c>
      <c r="E112">
        <v>67</v>
      </c>
      <c r="F112">
        <v>245</v>
      </c>
      <c r="G112">
        <v>4</v>
      </c>
      <c r="H112">
        <v>20</v>
      </c>
      <c r="I112">
        <v>79.400000000000006</v>
      </c>
      <c r="J112">
        <v>0.56000000000000005</v>
      </c>
      <c r="K112">
        <v>20.100000000000001</v>
      </c>
      <c r="L112">
        <v>0.16</v>
      </c>
      <c r="M112">
        <v>16.8</v>
      </c>
      <c r="N112">
        <v>1</v>
      </c>
      <c r="O112">
        <v>4</v>
      </c>
      <c r="P112" t="s">
        <v>145</v>
      </c>
    </row>
    <row r="113" spans="1:16" x14ac:dyDescent="0.2">
      <c r="A113" t="s">
        <v>12</v>
      </c>
      <c r="B113" t="s">
        <v>1</v>
      </c>
      <c r="C113">
        <v>0.64</v>
      </c>
      <c r="D113">
        <v>239</v>
      </c>
      <c r="E113">
        <v>2</v>
      </c>
      <c r="F113">
        <v>236</v>
      </c>
      <c r="G113">
        <v>0</v>
      </c>
      <c r="H113">
        <v>3</v>
      </c>
      <c r="I113">
        <v>98.4</v>
      </c>
      <c r="J113">
        <v>1.53</v>
      </c>
      <c r="K113">
        <v>98.3</v>
      </c>
      <c r="L113">
        <v>0.97</v>
      </c>
      <c r="M113">
        <v>79.7</v>
      </c>
      <c r="N113">
        <v>1</v>
      </c>
      <c r="O113">
        <v>0</v>
      </c>
      <c r="P113" t="s">
        <v>149</v>
      </c>
    </row>
    <row r="114" spans="1:16" x14ac:dyDescent="0.2">
      <c r="A114" t="s">
        <v>5</v>
      </c>
      <c r="B114" t="s">
        <v>1</v>
      </c>
      <c r="C114">
        <v>0.84</v>
      </c>
      <c r="D114">
        <v>296</v>
      </c>
      <c r="E114">
        <v>6</v>
      </c>
      <c r="F114">
        <v>292</v>
      </c>
      <c r="G114">
        <v>0</v>
      </c>
      <c r="H114">
        <v>4</v>
      </c>
      <c r="I114">
        <v>77.5</v>
      </c>
      <c r="J114">
        <v>0.93</v>
      </c>
      <c r="K114">
        <v>99.3</v>
      </c>
      <c r="L114">
        <v>0.77</v>
      </c>
      <c r="M114">
        <v>59.2</v>
      </c>
      <c r="N114">
        <v>2</v>
      </c>
      <c r="O114">
        <v>0</v>
      </c>
      <c r="P114" t="s">
        <v>146</v>
      </c>
    </row>
    <row r="115" spans="1:16" x14ac:dyDescent="0.2">
      <c r="A115" t="s">
        <v>18</v>
      </c>
      <c r="B115" t="s">
        <v>1</v>
      </c>
      <c r="C115">
        <v>1.39</v>
      </c>
      <c r="D115">
        <v>249</v>
      </c>
      <c r="E115">
        <v>7</v>
      </c>
      <c r="F115">
        <v>241</v>
      </c>
      <c r="G115">
        <v>0</v>
      </c>
      <c r="H115">
        <v>8</v>
      </c>
      <c r="I115">
        <v>96.9</v>
      </c>
      <c r="J115">
        <v>0.7</v>
      </c>
      <c r="K115">
        <v>98</v>
      </c>
      <c r="L115">
        <v>0.95</v>
      </c>
      <c r="M115">
        <v>41.5</v>
      </c>
      <c r="N115">
        <v>1</v>
      </c>
      <c r="O115">
        <v>2</v>
      </c>
      <c r="P115" t="s">
        <v>73</v>
      </c>
    </row>
    <row r="116" spans="1:16" x14ac:dyDescent="0.2">
      <c r="A116" t="s">
        <v>10</v>
      </c>
      <c r="B116" t="s">
        <v>1</v>
      </c>
      <c r="C116">
        <v>0.69</v>
      </c>
      <c r="D116">
        <v>551</v>
      </c>
      <c r="E116">
        <v>6</v>
      </c>
      <c r="F116">
        <v>545</v>
      </c>
      <c r="G116">
        <v>0</v>
      </c>
      <c r="H116">
        <v>6</v>
      </c>
      <c r="I116">
        <v>98.9</v>
      </c>
      <c r="J116">
        <v>1.43</v>
      </c>
      <c r="K116">
        <v>99.3</v>
      </c>
      <c r="L116">
        <v>0.98</v>
      </c>
      <c r="M116">
        <v>183.7</v>
      </c>
      <c r="N116">
        <v>1</v>
      </c>
      <c r="O116">
        <v>0</v>
      </c>
      <c r="P116" t="s">
        <v>150</v>
      </c>
    </row>
    <row r="117" spans="1:16" x14ac:dyDescent="0.2">
      <c r="A117" t="s">
        <v>24</v>
      </c>
      <c r="B117" t="s">
        <v>1</v>
      </c>
      <c r="C117">
        <v>0.44</v>
      </c>
      <c r="D117">
        <v>106</v>
      </c>
      <c r="E117">
        <v>0</v>
      </c>
      <c r="F117">
        <v>106</v>
      </c>
      <c r="G117">
        <v>0</v>
      </c>
      <c r="H117">
        <v>0</v>
      </c>
      <c r="I117">
        <v>100</v>
      </c>
      <c r="J117">
        <v>2.2799999999999998</v>
      </c>
      <c r="K117">
        <v>100</v>
      </c>
      <c r="L117">
        <v>1</v>
      </c>
      <c r="M117">
        <v>106</v>
      </c>
      <c r="N117">
        <v>1</v>
      </c>
      <c r="O117">
        <v>0</v>
      </c>
      <c r="P117" t="s">
        <v>151</v>
      </c>
    </row>
    <row r="119" spans="1:16" x14ac:dyDescent="0.2">
      <c r="A119" t="s">
        <v>55</v>
      </c>
      <c r="B119" t="s">
        <v>56</v>
      </c>
      <c r="C119" t="s">
        <v>57</v>
      </c>
      <c r="D119" t="s">
        <v>58</v>
      </c>
      <c r="E119" t="s">
        <v>59</v>
      </c>
    </row>
    <row r="121" spans="1:16" x14ac:dyDescent="0.2">
      <c r="A121" t="s">
        <v>14</v>
      </c>
      <c r="B121" t="s">
        <v>1</v>
      </c>
      <c r="C121">
        <v>1.5</v>
      </c>
      <c r="D121">
        <v>1</v>
      </c>
      <c r="E121">
        <v>96</v>
      </c>
      <c r="F121">
        <v>0</v>
      </c>
      <c r="G121">
        <v>0</v>
      </c>
      <c r="H121">
        <v>1</v>
      </c>
      <c r="I121">
        <v>1</v>
      </c>
      <c r="J121">
        <v>0.01</v>
      </c>
      <c r="K121">
        <v>0</v>
      </c>
      <c r="L121">
        <v>0</v>
      </c>
      <c r="M121">
        <v>1</v>
      </c>
      <c r="N121">
        <v>1</v>
      </c>
      <c r="O121">
        <v>0</v>
      </c>
      <c r="P121" t="s">
        <v>106</v>
      </c>
    </row>
    <row r="122" spans="1:16" x14ac:dyDescent="0.2">
      <c r="A122" t="s">
        <v>23</v>
      </c>
      <c r="B122" t="s">
        <v>1</v>
      </c>
      <c r="C122">
        <v>2.11</v>
      </c>
      <c r="D122">
        <v>86</v>
      </c>
      <c r="E122">
        <v>549</v>
      </c>
      <c r="F122">
        <v>8</v>
      </c>
      <c r="G122">
        <v>19</v>
      </c>
      <c r="H122">
        <v>59</v>
      </c>
      <c r="I122">
        <v>13.5</v>
      </c>
      <c r="J122">
        <v>0.06</v>
      </c>
      <c r="K122">
        <v>11.6</v>
      </c>
      <c r="L122">
        <v>0.02</v>
      </c>
      <c r="M122">
        <v>6.6</v>
      </c>
      <c r="N122">
        <v>7</v>
      </c>
      <c r="O122">
        <v>17</v>
      </c>
      <c r="P122" t="s">
        <v>133</v>
      </c>
    </row>
    <row r="123" spans="1:16" x14ac:dyDescent="0.2">
      <c r="A123" t="s">
        <v>22</v>
      </c>
      <c r="B123" t="s">
        <v>1</v>
      </c>
      <c r="C123">
        <v>1.54</v>
      </c>
      <c r="D123">
        <v>134</v>
      </c>
      <c r="E123">
        <v>62</v>
      </c>
      <c r="F123">
        <v>110</v>
      </c>
      <c r="G123">
        <v>6</v>
      </c>
      <c r="H123">
        <v>18</v>
      </c>
      <c r="I123">
        <v>68.400000000000006</v>
      </c>
      <c r="J123">
        <v>0.44</v>
      </c>
      <c r="K123">
        <v>84.3</v>
      </c>
      <c r="L123">
        <v>0.57999999999999996</v>
      </c>
      <c r="M123">
        <v>11.2</v>
      </c>
      <c r="N123">
        <v>1</v>
      </c>
      <c r="O123">
        <v>5</v>
      </c>
      <c r="P123" t="s">
        <v>153</v>
      </c>
    </row>
    <row r="124" spans="1:16" x14ac:dyDescent="0.2">
      <c r="A124" t="s">
        <v>17</v>
      </c>
      <c r="B124" t="s">
        <v>1</v>
      </c>
      <c r="C124">
        <v>1.04</v>
      </c>
      <c r="D124">
        <v>138</v>
      </c>
      <c r="E124">
        <v>71</v>
      </c>
      <c r="F124">
        <v>129</v>
      </c>
      <c r="G124">
        <v>2</v>
      </c>
      <c r="H124">
        <v>7</v>
      </c>
      <c r="I124">
        <v>66</v>
      </c>
      <c r="J124">
        <v>0.64</v>
      </c>
      <c r="K124">
        <v>94.9</v>
      </c>
      <c r="L124">
        <v>0.63</v>
      </c>
      <c r="M124">
        <v>34.5</v>
      </c>
      <c r="N124">
        <v>1</v>
      </c>
      <c r="O124">
        <v>2</v>
      </c>
      <c r="P124" t="s">
        <v>152</v>
      </c>
    </row>
    <row r="125" spans="1:16" x14ac:dyDescent="0.2">
      <c r="A125" t="s">
        <v>16</v>
      </c>
      <c r="B125" t="s">
        <v>1</v>
      </c>
      <c r="C125">
        <v>1.1299999999999999</v>
      </c>
      <c r="D125">
        <v>151</v>
      </c>
      <c r="E125">
        <v>45</v>
      </c>
      <c r="F125">
        <v>144</v>
      </c>
      <c r="G125">
        <v>2</v>
      </c>
      <c r="H125">
        <v>5</v>
      </c>
      <c r="I125">
        <v>77</v>
      </c>
      <c r="J125">
        <v>0.68</v>
      </c>
      <c r="K125">
        <v>95.4</v>
      </c>
      <c r="L125">
        <v>0.73</v>
      </c>
      <c r="M125">
        <v>37.799999999999997</v>
      </c>
      <c r="N125">
        <v>1</v>
      </c>
      <c r="O125">
        <v>2</v>
      </c>
      <c r="P125" t="s">
        <v>78</v>
      </c>
    </row>
    <row r="126" spans="1:16" x14ac:dyDescent="0.2">
      <c r="A126" t="s">
        <v>3</v>
      </c>
      <c r="B126" t="s">
        <v>1</v>
      </c>
      <c r="C126">
        <v>1.27</v>
      </c>
      <c r="D126">
        <v>813</v>
      </c>
      <c r="E126">
        <v>114</v>
      </c>
      <c r="F126">
        <v>752</v>
      </c>
      <c r="G126">
        <v>0</v>
      </c>
      <c r="H126">
        <v>61</v>
      </c>
      <c r="I126">
        <v>87.7</v>
      </c>
      <c r="J126">
        <v>0.69</v>
      </c>
      <c r="K126">
        <v>92</v>
      </c>
      <c r="L126">
        <v>0.81</v>
      </c>
      <c r="M126">
        <v>28</v>
      </c>
      <c r="N126">
        <v>1</v>
      </c>
      <c r="O126">
        <v>5</v>
      </c>
      <c r="P126" t="s">
        <v>156</v>
      </c>
    </row>
    <row r="127" spans="1:16" x14ac:dyDescent="0.2">
      <c r="A127" t="s">
        <v>11</v>
      </c>
      <c r="B127" t="s">
        <v>1</v>
      </c>
      <c r="C127">
        <v>1.39</v>
      </c>
      <c r="D127">
        <v>335</v>
      </c>
      <c r="E127">
        <v>58</v>
      </c>
      <c r="F127">
        <v>301</v>
      </c>
      <c r="G127">
        <v>2</v>
      </c>
      <c r="H127">
        <v>32</v>
      </c>
      <c r="I127">
        <v>85.2</v>
      </c>
      <c r="J127">
        <v>0.61</v>
      </c>
      <c r="K127">
        <v>91.3</v>
      </c>
      <c r="L127">
        <v>0.78</v>
      </c>
      <c r="M127">
        <v>20.9</v>
      </c>
      <c r="N127">
        <v>1</v>
      </c>
      <c r="O127">
        <v>5</v>
      </c>
      <c r="P127" t="s">
        <v>79</v>
      </c>
    </row>
    <row r="128" spans="1:16" x14ac:dyDescent="0.2">
      <c r="A128" t="s">
        <v>21</v>
      </c>
      <c r="B128" t="s">
        <v>1</v>
      </c>
      <c r="C128">
        <v>0.78</v>
      </c>
      <c r="D128">
        <v>117</v>
      </c>
      <c r="E128">
        <v>15</v>
      </c>
      <c r="F128">
        <v>115</v>
      </c>
      <c r="G128">
        <v>0</v>
      </c>
      <c r="H128">
        <v>2</v>
      </c>
      <c r="I128">
        <v>88.6</v>
      </c>
      <c r="J128">
        <v>1.1399999999999999</v>
      </c>
      <c r="K128">
        <v>98.3</v>
      </c>
      <c r="L128">
        <v>0.87</v>
      </c>
      <c r="M128">
        <v>58.5</v>
      </c>
      <c r="N128">
        <v>1</v>
      </c>
      <c r="O128">
        <v>0</v>
      </c>
      <c r="P128" t="s">
        <v>157</v>
      </c>
    </row>
    <row r="129" spans="1:16" x14ac:dyDescent="0.2">
      <c r="A129" t="s">
        <v>4</v>
      </c>
      <c r="B129" t="s">
        <v>1</v>
      </c>
      <c r="C129">
        <v>1.27</v>
      </c>
      <c r="D129">
        <v>285</v>
      </c>
      <c r="E129">
        <v>49</v>
      </c>
      <c r="F129">
        <v>255</v>
      </c>
      <c r="G129">
        <v>7</v>
      </c>
      <c r="H129">
        <v>23</v>
      </c>
      <c r="I129">
        <v>85.3</v>
      </c>
      <c r="J129">
        <v>0.67</v>
      </c>
      <c r="K129">
        <v>90.2</v>
      </c>
      <c r="L129">
        <v>0.77</v>
      </c>
      <c r="M129">
        <v>25.9</v>
      </c>
      <c r="N129">
        <v>1</v>
      </c>
      <c r="O129">
        <v>6</v>
      </c>
      <c r="P129" t="s">
        <v>81</v>
      </c>
    </row>
    <row r="130" spans="1:16" x14ac:dyDescent="0.2">
      <c r="A130" t="s">
        <v>6</v>
      </c>
      <c r="B130" t="s">
        <v>1</v>
      </c>
      <c r="C130">
        <v>1.33</v>
      </c>
      <c r="D130">
        <v>205</v>
      </c>
      <c r="E130">
        <v>64</v>
      </c>
      <c r="F130">
        <v>196</v>
      </c>
      <c r="G130">
        <v>2</v>
      </c>
      <c r="H130">
        <v>7</v>
      </c>
      <c r="I130">
        <v>76.2</v>
      </c>
      <c r="J130">
        <v>0.56999999999999995</v>
      </c>
      <c r="K130">
        <v>94.1</v>
      </c>
      <c r="L130">
        <v>0.72</v>
      </c>
      <c r="M130">
        <v>34.200000000000003</v>
      </c>
      <c r="N130">
        <v>1</v>
      </c>
      <c r="O130">
        <v>2</v>
      </c>
      <c r="P130" t="s">
        <v>154</v>
      </c>
    </row>
    <row r="131" spans="1:16" x14ac:dyDescent="0.2">
      <c r="A131" t="s">
        <v>7</v>
      </c>
      <c r="B131" t="s">
        <v>1</v>
      </c>
      <c r="C131">
        <v>1.25</v>
      </c>
      <c r="D131">
        <v>251</v>
      </c>
      <c r="E131">
        <v>30</v>
      </c>
      <c r="F131">
        <v>226</v>
      </c>
      <c r="G131">
        <v>2</v>
      </c>
      <c r="H131">
        <v>23</v>
      </c>
      <c r="I131">
        <v>89.3</v>
      </c>
      <c r="J131">
        <v>0.72</v>
      </c>
      <c r="K131">
        <v>92</v>
      </c>
      <c r="L131">
        <v>0.82</v>
      </c>
      <c r="M131">
        <v>31.4</v>
      </c>
      <c r="N131">
        <v>1</v>
      </c>
      <c r="O131">
        <v>2</v>
      </c>
      <c r="P131" t="s">
        <v>155</v>
      </c>
    </row>
    <row r="132" spans="1:16" x14ac:dyDescent="0.2">
      <c r="A132" t="s">
        <v>0</v>
      </c>
      <c r="B132" t="s">
        <v>1</v>
      </c>
      <c r="C132">
        <v>0.95</v>
      </c>
      <c r="D132">
        <v>227</v>
      </c>
      <c r="E132">
        <v>30</v>
      </c>
      <c r="F132">
        <v>218</v>
      </c>
      <c r="G132">
        <v>2</v>
      </c>
      <c r="H132">
        <v>7</v>
      </c>
      <c r="I132">
        <v>88.3</v>
      </c>
      <c r="J132">
        <v>0.93</v>
      </c>
      <c r="K132">
        <v>97.4</v>
      </c>
      <c r="L132">
        <v>0.86</v>
      </c>
      <c r="M132">
        <v>45.4</v>
      </c>
      <c r="N132">
        <v>1</v>
      </c>
      <c r="O132">
        <v>3</v>
      </c>
      <c r="P132" t="s">
        <v>109</v>
      </c>
    </row>
    <row r="133" spans="1:16" x14ac:dyDescent="0.2">
      <c r="A133" t="s">
        <v>2</v>
      </c>
      <c r="B133" t="s">
        <v>1</v>
      </c>
      <c r="C133">
        <v>1.01</v>
      </c>
      <c r="D133">
        <v>98</v>
      </c>
      <c r="E133">
        <v>5</v>
      </c>
      <c r="F133">
        <v>96</v>
      </c>
      <c r="G133">
        <v>0</v>
      </c>
      <c r="H133">
        <v>2</v>
      </c>
      <c r="I133">
        <v>95.1</v>
      </c>
      <c r="J133">
        <v>0.95</v>
      </c>
      <c r="K133">
        <v>99</v>
      </c>
      <c r="L133">
        <v>0.94</v>
      </c>
      <c r="M133">
        <v>98</v>
      </c>
      <c r="N133">
        <v>1</v>
      </c>
      <c r="O133">
        <v>0</v>
      </c>
      <c r="P133" t="s">
        <v>84</v>
      </c>
    </row>
    <row r="134" spans="1:16" x14ac:dyDescent="0.2">
      <c r="A134" t="s">
        <v>8</v>
      </c>
      <c r="B134" t="s">
        <v>1</v>
      </c>
      <c r="C134">
        <v>0.66</v>
      </c>
      <c r="D134">
        <v>149</v>
      </c>
      <c r="E134">
        <v>0</v>
      </c>
      <c r="F134">
        <v>149</v>
      </c>
      <c r="G134">
        <v>0</v>
      </c>
      <c r="H134">
        <v>0</v>
      </c>
      <c r="I134">
        <v>100</v>
      </c>
      <c r="J134">
        <v>1.52</v>
      </c>
      <c r="K134">
        <v>100</v>
      </c>
      <c r="L134">
        <v>1</v>
      </c>
      <c r="M134">
        <v>149</v>
      </c>
      <c r="N134">
        <v>1</v>
      </c>
      <c r="O134">
        <v>0</v>
      </c>
      <c r="P134" t="s">
        <v>85</v>
      </c>
    </row>
    <row r="135" spans="1:16" x14ac:dyDescent="0.2">
      <c r="A135" t="s">
        <v>25</v>
      </c>
      <c r="B135" t="s">
        <v>1</v>
      </c>
      <c r="C135">
        <v>1.28</v>
      </c>
      <c r="D135">
        <v>360</v>
      </c>
      <c r="E135">
        <v>12</v>
      </c>
      <c r="F135">
        <v>353</v>
      </c>
      <c r="G135">
        <v>2</v>
      </c>
      <c r="H135">
        <v>5</v>
      </c>
      <c r="I135">
        <v>96.8</v>
      </c>
      <c r="J135">
        <v>0.76</v>
      </c>
      <c r="K135">
        <v>98.6</v>
      </c>
      <c r="L135">
        <v>0.95</v>
      </c>
      <c r="M135">
        <v>72</v>
      </c>
      <c r="N135">
        <v>1</v>
      </c>
      <c r="O135">
        <v>2</v>
      </c>
      <c r="P135" t="s">
        <v>160</v>
      </c>
    </row>
    <row r="136" spans="1:16" x14ac:dyDescent="0.2">
      <c r="A136" t="s">
        <v>9</v>
      </c>
      <c r="B136" t="s">
        <v>1</v>
      </c>
      <c r="C136">
        <v>0.97</v>
      </c>
      <c r="D136">
        <v>288</v>
      </c>
      <c r="E136">
        <v>23</v>
      </c>
      <c r="F136">
        <v>272</v>
      </c>
      <c r="G136">
        <v>0</v>
      </c>
      <c r="H136">
        <v>16</v>
      </c>
      <c r="I136">
        <v>92.6</v>
      </c>
      <c r="J136">
        <v>0.95</v>
      </c>
      <c r="K136">
        <v>89.9</v>
      </c>
      <c r="L136">
        <v>0.83</v>
      </c>
      <c r="M136">
        <v>36</v>
      </c>
      <c r="N136">
        <v>1</v>
      </c>
      <c r="O136">
        <v>0</v>
      </c>
      <c r="P136" t="s">
        <v>80</v>
      </c>
    </row>
    <row r="137" spans="1:16" x14ac:dyDescent="0.2">
      <c r="A137" t="s">
        <v>15</v>
      </c>
      <c r="B137" t="s">
        <v>1</v>
      </c>
      <c r="C137">
        <v>0.76</v>
      </c>
      <c r="D137">
        <v>434</v>
      </c>
      <c r="E137">
        <v>7</v>
      </c>
      <c r="F137">
        <v>429</v>
      </c>
      <c r="G137">
        <v>0</v>
      </c>
      <c r="H137">
        <v>5</v>
      </c>
      <c r="I137">
        <v>98.4</v>
      </c>
      <c r="J137">
        <v>1.3</v>
      </c>
      <c r="K137">
        <v>99.1</v>
      </c>
      <c r="L137">
        <v>0.98</v>
      </c>
      <c r="M137">
        <v>108.5</v>
      </c>
      <c r="N137">
        <v>1</v>
      </c>
      <c r="O137">
        <v>0</v>
      </c>
      <c r="P137" t="s">
        <v>83</v>
      </c>
    </row>
    <row r="138" spans="1:16" x14ac:dyDescent="0.2">
      <c r="A138" t="s">
        <v>20</v>
      </c>
      <c r="B138" t="s">
        <v>1</v>
      </c>
      <c r="C138">
        <v>0.85</v>
      </c>
      <c r="D138">
        <v>341</v>
      </c>
      <c r="E138">
        <v>6</v>
      </c>
      <c r="F138">
        <v>338</v>
      </c>
      <c r="G138">
        <v>0</v>
      </c>
      <c r="H138">
        <v>3</v>
      </c>
      <c r="I138">
        <v>98.3</v>
      </c>
      <c r="J138">
        <v>1.1499999999999999</v>
      </c>
      <c r="K138">
        <v>99.1</v>
      </c>
      <c r="L138">
        <v>0.97</v>
      </c>
      <c r="M138">
        <v>85.2</v>
      </c>
      <c r="N138">
        <v>1</v>
      </c>
      <c r="O138">
        <v>0</v>
      </c>
      <c r="P138" t="s">
        <v>86</v>
      </c>
    </row>
    <row r="139" spans="1:16" x14ac:dyDescent="0.2">
      <c r="A139" t="s">
        <v>13</v>
      </c>
      <c r="B139" t="s">
        <v>1</v>
      </c>
      <c r="C139">
        <v>0.8</v>
      </c>
      <c r="D139">
        <v>240</v>
      </c>
      <c r="E139">
        <v>5</v>
      </c>
      <c r="F139">
        <v>236</v>
      </c>
      <c r="G139">
        <v>0</v>
      </c>
      <c r="H139">
        <v>4</v>
      </c>
      <c r="I139">
        <v>98</v>
      </c>
      <c r="J139">
        <v>1.22</v>
      </c>
      <c r="K139">
        <v>97.9</v>
      </c>
      <c r="L139">
        <v>0.96</v>
      </c>
      <c r="M139">
        <v>80</v>
      </c>
      <c r="N139">
        <v>1</v>
      </c>
      <c r="O139">
        <v>0</v>
      </c>
      <c r="P139" t="s">
        <v>161</v>
      </c>
    </row>
    <row r="140" spans="1:16" x14ac:dyDescent="0.2">
      <c r="A140" t="s">
        <v>19</v>
      </c>
      <c r="B140" t="s">
        <v>1</v>
      </c>
      <c r="C140">
        <v>1.42</v>
      </c>
      <c r="D140">
        <v>269</v>
      </c>
      <c r="E140">
        <v>70</v>
      </c>
      <c r="F140">
        <v>245</v>
      </c>
      <c r="G140">
        <v>4</v>
      </c>
      <c r="H140">
        <v>20</v>
      </c>
      <c r="I140">
        <v>79.400000000000006</v>
      </c>
      <c r="J140">
        <v>0.56000000000000005</v>
      </c>
      <c r="K140">
        <v>20.100000000000001</v>
      </c>
      <c r="L140">
        <v>0.16</v>
      </c>
      <c r="M140">
        <v>16.8</v>
      </c>
      <c r="N140">
        <v>1</v>
      </c>
      <c r="O140">
        <v>4</v>
      </c>
      <c r="P140" t="s">
        <v>158</v>
      </c>
    </row>
    <row r="141" spans="1:16" x14ac:dyDescent="0.2">
      <c r="A141" t="s">
        <v>12</v>
      </c>
      <c r="B141" t="s">
        <v>1</v>
      </c>
      <c r="C141">
        <v>0.64</v>
      </c>
      <c r="D141">
        <v>239</v>
      </c>
      <c r="E141">
        <v>4</v>
      </c>
      <c r="F141">
        <v>236</v>
      </c>
      <c r="G141">
        <v>0</v>
      </c>
      <c r="H141">
        <v>3</v>
      </c>
      <c r="I141">
        <v>98.4</v>
      </c>
      <c r="J141">
        <v>1.53</v>
      </c>
      <c r="K141">
        <v>98.3</v>
      </c>
      <c r="L141">
        <v>0.97</v>
      </c>
      <c r="M141">
        <v>79.7</v>
      </c>
      <c r="N141">
        <v>1</v>
      </c>
      <c r="O141">
        <v>0</v>
      </c>
      <c r="P141" t="s">
        <v>162</v>
      </c>
    </row>
    <row r="142" spans="1:16" x14ac:dyDescent="0.2">
      <c r="A142" t="s">
        <v>5</v>
      </c>
      <c r="B142" t="s">
        <v>1</v>
      </c>
      <c r="C142">
        <v>1.05</v>
      </c>
      <c r="D142">
        <v>340</v>
      </c>
      <c r="E142">
        <v>42</v>
      </c>
      <c r="F142">
        <v>322</v>
      </c>
      <c r="G142">
        <v>2</v>
      </c>
      <c r="H142">
        <v>16</v>
      </c>
      <c r="I142">
        <v>89</v>
      </c>
      <c r="J142">
        <v>0.85</v>
      </c>
      <c r="K142">
        <v>95.6</v>
      </c>
      <c r="L142">
        <v>0.85</v>
      </c>
      <c r="M142">
        <v>42.5</v>
      </c>
      <c r="N142">
        <v>1</v>
      </c>
      <c r="O142">
        <v>2</v>
      </c>
      <c r="P142" t="s">
        <v>159</v>
      </c>
    </row>
    <row r="143" spans="1:16" x14ac:dyDescent="0.2">
      <c r="A143" t="s">
        <v>18</v>
      </c>
      <c r="B143" t="s">
        <v>1</v>
      </c>
      <c r="C143">
        <v>1.39</v>
      </c>
      <c r="D143">
        <v>249</v>
      </c>
      <c r="E143">
        <v>8</v>
      </c>
      <c r="F143">
        <v>241</v>
      </c>
      <c r="G143">
        <v>0</v>
      </c>
      <c r="H143">
        <v>8</v>
      </c>
      <c r="I143">
        <v>96.9</v>
      </c>
      <c r="J143">
        <v>0.7</v>
      </c>
      <c r="K143">
        <v>98</v>
      </c>
      <c r="L143">
        <v>0.95</v>
      </c>
      <c r="M143">
        <v>41.5</v>
      </c>
      <c r="N143">
        <v>1</v>
      </c>
      <c r="O143">
        <v>2</v>
      </c>
      <c r="P143" t="s">
        <v>82</v>
      </c>
    </row>
    <row r="144" spans="1:16" x14ac:dyDescent="0.2">
      <c r="A144" t="s">
        <v>10</v>
      </c>
      <c r="B144" t="s">
        <v>1</v>
      </c>
      <c r="C144">
        <v>0.69</v>
      </c>
      <c r="D144">
        <v>551</v>
      </c>
      <c r="E144">
        <v>6</v>
      </c>
      <c r="F144">
        <v>545</v>
      </c>
      <c r="G144">
        <v>0</v>
      </c>
      <c r="H144">
        <v>6</v>
      </c>
      <c r="I144">
        <v>98.9</v>
      </c>
      <c r="J144">
        <v>1.43</v>
      </c>
      <c r="K144">
        <v>99.3</v>
      </c>
      <c r="L144">
        <v>0.98</v>
      </c>
      <c r="M144">
        <v>183.7</v>
      </c>
      <c r="N144">
        <v>1</v>
      </c>
      <c r="O144">
        <v>0</v>
      </c>
      <c r="P144" t="s">
        <v>163</v>
      </c>
    </row>
    <row r="145" spans="1:31" x14ac:dyDescent="0.2">
      <c r="A145" t="s">
        <v>24</v>
      </c>
      <c r="B145" t="s">
        <v>1</v>
      </c>
      <c r="C145">
        <v>0.44</v>
      </c>
      <c r="D145">
        <v>106</v>
      </c>
      <c r="E145">
        <v>0</v>
      </c>
      <c r="F145">
        <v>106</v>
      </c>
      <c r="G145">
        <v>0</v>
      </c>
      <c r="H145">
        <v>0</v>
      </c>
      <c r="I145">
        <v>100</v>
      </c>
      <c r="J145">
        <v>2.2799999999999998</v>
      </c>
      <c r="K145">
        <v>100</v>
      </c>
      <c r="L145">
        <v>1</v>
      </c>
      <c r="M145">
        <v>106</v>
      </c>
      <c r="N145">
        <v>1</v>
      </c>
      <c r="O145">
        <v>0</v>
      </c>
      <c r="P145" t="s">
        <v>164</v>
      </c>
    </row>
    <row r="147" spans="1:31" x14ac:dyDescent="0.2">
      <c r="A147" t="s">
        <v>60</v>
      </c>
    </row>
    <row r="149" spans="1:31" x14ac:dyDescent="0.2">
      <c r="A149" t="s">
        <v>14</v>
      </c>
      <c r="B149" t="s">
        <v>1</v>
      </c>
      <c r="C149">
        <v>1.57</v>
      </c>
      <c r="D149">
        <v>1</v>
      </c>
      <c r="E149">
        <v>96</v>
      </c>
      <c r="F149">
        <v>0</v>
      </c>
      <c r="G149">
        <v>0</v>
      </c>
      <c r="H149">
        <v>1</v>
      </c>
      <c r="I149">
        <v>1</v>
      </c>
      <c r="J149">
        <v>0.01</v>
      </c>
      <c r="K149">
        <v>0</v>
      </c>
      <c r="L149">
        <v>0</v>
      </c>
      <c r="M149">
        <v>1</v>
      </c>
      <c r="N149">
        <v>1</v>
      </c>
      <c r="O149">
        <v>0</v>
      </c>
      <c r="P149" t="s">
        <v>107</v>
      </c>
      <c r="Q149" t="s">
        <v>1</v>
      </c>
      <c r="R149">
        <v>1.73</v>
      </c>
      <c r="S149">
        <v>26</v>
      </c>
      <c r="T149">
        <v>71</v>
      </c>
      <c r="U149">
        <v>6</v>
      </c>
      <c r="V149">
        <v>6</v>
      </c>
      <c r="W149">
        <v>14</v>
      </c>
      <c r="X149">
        <v>26.8</v>
      </c>
      <c r="Y149">
        <v>0.15</v>
      </c>
      <c r="Z149">
        <v>26.9</v>
      </c>
      <c r="AA149">
        <v>7.0000000000000007E-2</v>
      </c>
      <c r="AB149">
        <v>5.2</v>
      </c>
      <c r="AC149">
        <v>1</v>
      </c>
      <c r="AD149">
        <v>6</v>
      </c>
      <c r="AE149" t="s">
        <v>108</v>
      </c>
    </row>
    <row r="150" spans="1:31" x14ac:dyDescent="0.2">
      <c r="A150" t="s">
        <v>23</v>
      </c>
      <c r="B150" t="s">
        <v>1</v>
      </c>
      <c r="C150">
        <v>2.06</v>
      </c>
      <c r="D150">
        <v>92</v>
      </c>
      <c r="E150">
        <v>543</v>
      </c>
      <c r="F150">
        <v>18</v>
      </c>
      <c r="G150">
        <v>16</v>
      </c>
      <c r="H150">
        <v>58</v>
      </c>
      <c r="I150">
        <v>14.5</v>
      </c>
      <c r="J150">
        <v>7.0000000000000007E-2</v>
      </c>
      <c r="K150">
        <v>9.8000000000000007</v>
      </c>
      <c r="L150">
        <v>0.01</v>
      </c>
      <c r="M150">
        <v>5.8</v>
      </c>
      <c r="N150">
        <v>1</v>
      </c>
      <c r="O150">
        <v>15</v>
      </c>
      <c r="P150" t="s">
        <v>137</v>
      </c>
      <c r="Q150" t="s">
        <v>1</v>
      </c>
      <c r="R150">
        <v>2.1</v>
      </c>
      <c r="S150">
        <v>175</v>
      </c>
      <c r="T150">
        <v>460</v>
      </c>
      <c r="U150">
        <v>28</v>
      </c>
      <c r="V150">
        <v>53</v>
      </c>
      <c r="W150">
        <v>94</v>
      </c>
      <c r="X150">
        <v>27.6</v>
      </c>
      <c r="Y150">
        <v>0.13</v>
      </c>
      <c r="Z150">
        <v>8.6</v>
      </c>
      <c r="AA150">
        <v>0.02</v>
      </c>
      <c r="AB150">
        <v>4.9000000000000004</v>
      </c>
      <c r="AC150">
        <v>3</v>
      </c>
      <c r="AD150">
        <v>39</v>
      </c>
      <c r="AE150" t="s">
        <v>138</v>
      </c>
    </row>
    <row r="151" spans="1:31" x14ac:dyDescent="0.2">
      <c r="A151" t="s">
        <v>22</v>
      </c>
      <c r="B151" t="s">
        <v>1</v>
      </c>
      <c r="C151">
        <v>1.44</v>
      </c>
      <c r="D151">
        <v>141</v>
      </c>
      <c r="E151">
        <v>55</v>
      </c>
      <c r="F151">
        <v>119</v>
      </c>
      <c r="G151">
        <v>4</v>
      </c>
      <c r="H151">
        <v>18</v>
      </c>
      <c r="I151">
        <v>71.900000000000006</v>
      </c>
      <c r="J151">
        <v>0.5</v>
      </c>
      <c r="K151">
        <v>84.4</v>
      </c>
      <c r="L151">
        <v>0.61</v>
      </c>
      <c r="M151">
        <v>12.8</v>
      </c>
      <c r="N151">
        <v>1</v>
      </c>
      <c r="O151">
        <v>5</v>
      </c>
      <c r="P151" t="s">
        <v>167</v>
      </c>
      <c r="Q151" t="s">
        <v>1</v>
      </c>
      <c r="R151">
        <v>1.55</v>
      </c>
      <c r="S151">
        <v>149</v>
      </c>
      <c r="T151">
        <v>47</v>
      </c>
      <c r="U151">
        <v>117</v>
      </c>
      <c r="V151">
        <v>3</v>
      </c>
      <c r="W151">
        <v>29</v>
      </c>
      <c r="X151">
        <v>76</v>
      </c>
      <c r="Y151">
        <v>0.49</v>
      </c>
      <c r="Z151">
        <v>74.5</v>
      </c>
      <c r="AA151">
        <v>0.56999999999999995</v>
      </c>
      <c r="AB151">
        <v>7.8</v>
      </c>
      <c r="AC151">
        <v>1</v>
      </c>
      <c r="AD151">
        <v>6</v>
      </c>
      <c r="AE151" t="s">
        <v>168</v>
      </c>
    </row>
    <row r="152" spans="1:31" x14ac:dyDescent="0.2">
      <c r="A152" t="s">
        <v>17</v>
      </c>
      <c r="B152" t="s">
        <v>1</v>
      </c>
      <c r="C152">
        <v>0.89</v>
      </c>
      <c r="D152">
        <v>139</v>
      </c>
      <c r="E152">
        <v>70</v>
      </c>
      <c r="F152">
        <v>131</v>
      </c>
      <c r="G152">
        <v>2</v>
      </c>
      <c r="H152">
        <v>6</v>
      </c>
      <c r="I152">
        <v>66.5</v>
      </c>
      <c r="J152">
        <v>0.75</v>
      </c>
      <c r="K152">
        <v>95.7</v>
      </c>
      <c r="L152">
        <v>0.64</v>
      </c>
      <c r="M152">
        <v>34.799999999999997</v>
      </c>
      <c r="N152">
        <v>1</v>
      </c>
      <c r="O152">
        <v>2</v>
      </c>
      <c r="P152" t="s">
        <v>165</v>
      </c>
      <c r="Q152" t="s">
        <v>1</v>
      </c>
      <c r="R152">
        <v>1.46</v>
      </c>
      <c r="S152">
        <v>147</v>
      </c>
      <c r="T152">
        <v>62</v>
      </c>
      <c r="U152">
        <v>103</v>
      </c>
      <c r="V152">
        <v>13</v>
      </c>
      <c r="W152">
        <v>31</v>
      </c>
      <c r="X152">
        <v>70.3</v>
      </c>
      <c r="Y152">
        <v>0.48</v>
      </c>
      <c r="Z152">
        <v>67.3</v>
      </c>
      <c r="AA152">
        <v>0.47</v>
      </c>
      <c r="AB152">
        <v>10.5</v>
      </c>
      <c r="AC152">
        <v>1</v>
      </c>
      <c r="AD152">
        <v>12</v>
      </c>
      <c r="AE152" t="s">
        <v>166</v>
      </c>
    </row>
    <row r="153" spans="1:31" x14ac:dyDescent="0.2">
      <c r="A153" t="s">
        <v>16</v>
      </c>
      <c r="B153" t="s">
        <v>1</v>
      </c>
      <c r="C153">
        <v>0.87</v>
      </c>
      <c r="D153">
        <v>150</v>
      </c>
      <c r="E153">
        <v>46</v>
      </c>
      <c r="F153">
        <v>144</v>
      </c>
      <c r="G153">
        <v>0</v>
      </c>
      <c r="H153">
        <v>6</v>
      </c>
      <c r="I153">
        <v>76.5</v>
      </c>
      <c r="J153">
        <v>0.88</v>
      </c>
      <c r="K153">
        <v>96</v>
      </c>
      <c r="L153">
        <v>0.73</v>
      </c>
      <c r="M153">
        <v>50</v>
      </c>
      <c r="N153">
        <v>1</v>
      </c>
      <c r="O153">
        <v>0</v>
      </c>
      <c r="P153" t="s">
        <v>87</v>
      </c>
      <c r="Q153" t="s">
        <v>1</v>
      </c>
      <c r="R153">
        <v>1.32</v>
      </c>
      <c r="S153">
        <v>155</v>
      </c>
      <c r="T153">
        <v>41</v>
      </c>
      <c r="U153">
        <v>130</v>
      </c>
      <c r="V153">
        <v>7</v>
      </c>
      <c r="W153">
        <v>18</v>
      </c>
      <c r="X153">
        <v>79.099999999999994</v>
      </c>
      <c r="Y153">
        <v>0.6</v>
      </c>
      <c r="Z153">
        <v>81.3</v>
      </c>
      <c r="AA153">
        <v>0.64</v>
      </c>
      <c r="AB153">
        <v>11.9</v>
      </c>
      <c r="AC153">
        <v>1</v>
      </c>
      <c r="AD153">
        <v>6</v>
      </c>
      <c r="AE153" t="s">
        <v>88</v>
      </c>
    </row>
    <row r="154" spans="1:31" x14ac:dyDescent="0.2">
      <c r="A154" t="s">
        <v>3</v>
      </c>
      <c r="B154" t="s">
        <v>1</v>
      </c>
      <c r="C154">
        <v>0.89</v>
      </c>
      <c r="D154">
        <v>830</v>
      </c>
      <c r="E154">
        <v>97</v>
      </c>
      <c r="F154">
        <v>772</v>
      </c>
      <c r="G154">
        <v>0</v>
      </c>
      <c r="H154">
        <v>58</v>
      </c>
      <c r="I154">
        <v>89.5</v>
      </c>
      <c r="J154">
        <v>1.01</v>
      </c>
      <c r="K154">
        <v>93.4</v>
      </c>
      <c r="L154">
        <v>0.84</v>
      </c>
      <c r="M154">
        <v>41.5</v>
      </c>
      <c r="N154">
        <v>1</v>
      </c>
      <c r="O154">
        <v>2</v>
      </c>
      <c r="P154" t="s">
        <v>173</v>
      </c>
      <c r="Q154" t="s">
        <v>1</v>
      </c>
      <c r="R154">
        <v>0.65</v>
      </c>
      <c r="S154">
        <v>870</v>
      </c>
      <c r="T154">
        <v>57</v>
      </c>
      <c r="U154">
        <v>841</v>
      </c>
      <c r="V154">
        <v>4</v>
      </c>
      <c r="W154">
        <v>25</v>
      </c>
      <c r="X154">
        <v>93.9</v>
      </c>
      <c r="Y154">
        <v>1.45</v>
      </c>
      <c r="Z154">
        <v>96.1</v>
      </c>
      <c r="AA154">
        <v>0.9</v>
      </c>
      <c r="AB154">
        <v>41.4</v>
      </c>
      <c r="AC154">
        <v>1</v>
      </c>
      <c r="AD154">
        <v>4</v>
      </c>
      <c r="AE154" t="s">
        <v>174</v>
      </c>
    </row>
    <row r="155" spans="1:31" x14ac:dyDescent="0.2">
      <c r="A155" t="s">
        <v>11</v>
      </c>
      <c r="B155" t="s">
        <v>1</v>
      </c>
      <c r="C155">
        <v>1.24</v>
      </c>
      <c r="D155">
        <v>337</v>
      </c>
      <c r="E155">
        <v>56</v>
      </c>
      <c r="F155">
        <v>306</v>
      </c>
      <c r="G155">
        <v>4</v>
      </c>
      <c r="H155">
        <v>27</v>
      </c>
      <c r="I155">
        <v>85.8</v>
      </c>
      <c r="J155">
        <v>0.69</v>
      </c>
      <c r="K155">
        <v>92.9</v>
      </c>
      <c r="L155">
        <v>0.8</v>
      </c>
      <c r="M155">
        <v>22.5</v>
      </c>
      <c r="N155">
        <v>1</v>
      </c>
      <c r="O155">
        <v>6</v>
      </c>
      <c r="P155" t="s">
        <v>104</v>
      </c>
      <c r="Q155" t="s">
        <v>1</v>
      </c>
      <c r="R155">
        <v>0.97</v>
      </c>
      <c r="S155">
        <v>361</v>
      </c>
      <c r="T155">
        <v>32</v>
      </c>
      <c r="U155">
        <v>338</v>
      </c>
      <c r="V155">
        <v>2</v>
      </c>
      <c r="W155">
        <v>21</v>
      </c>
      <c r="X155">
        <v>91.9</v>
      </c>
      <c r="Y155">
        <v>0.95</v>
      </c>
      <c r="Z155">
        <v>93.1</v>
      </c>
      <c r="AA155">
        <v>0.85</v>
      </c>
      <c r="AB155">
        <v>25.8</v>
      </c>
      <c r="AC155">
        <v>1</v>
      </c>
      <c r="AD155">
        <v>4</v>
      </c>
      <c r="AE155" t="s">
        <v>89</v>
      </c>
    </row>
    <row r="156" spans="1:31" x14ac:dyDescent="0.2">
      <c r="A156" t="s">
        <v>21</v>
      </c>
      <c r="B156" t="s">
        <v>1</v>
      </c>
      <c r="C156">
        <v>0.64</v>
      </c>
      <c r="D156">
        <v>117</v>
      </c>
      <c r="E156">
        <v>15</v>
      </c>
      <c r="F156">
        <v>115</v>
      </c>
      <c r="G156">
        <v>0</v>
      </c>
      <c r="H156">
        <v>2</v>
      </c>
      <c r="I156">
        <v>88.6</v>
      </c>
      <c r="J156">
        <v>1.39</v>
      </c>
      <c r="K156">
        <v>98.3</v>
      </c>
      <c r="L156">
        <v>0.87</v>
      </c>
      <c r="M156">
        <v>58.5</v>
      </c>
      <c r="N156">
        <v>1</v>
      </c>
      <c r="O156">
        <v>2</v>
      </c>
      <c r="P156" t="s">
        <v>175</v>
      </c>
      <c r="Q156" t="s">
        <v>1</v>
      </c>
      <c r="R156">
        <v>0.97</v>
      </c>
      <c r="S156">
        <v>121</v>
      </c>
      <c r="T156">
        <v>11</v>
      </c>
      <c r="U156">
        <v>116</v>
      </c>
      <c r="V156">
        <v>0</v>
      </c>
      <c r="W156">
        <v>5</v>
      </c>
      <c r="X156">
        <v>91.7</v>
      </c>
      <c r="Y156">
        <v>0.95</v>
      </c>
      <c r="Z156">
        <v>97.5</v>
      </c>
      <c r="AA156">
        <v>0.89</v>
      </c>
      <c r="AB156">
        <v>40.299999999999997</v>
      </c>
      <c r="AC156">
        <v>1</v>
      </c>
      <c r="AD156">
        <v>2</v>
      </c>
      <c r="AE156" t="s">
        <v>176</v>
      </c>
    </row>
    <row r="157" spans="1:31" x14ac:dyDescent="0.2">
      <c r="A157" t="s">
        <v>4</v>
      </c>
      <c r="B157" t="s">
        <v>1</v>
      </c>
      <c r="C157">
        <v>1.03</v>
      </c>
      <c r="D157">
        <v>289</v>
      </c>
      <c r="E157">
        <v>45</v>
      </c>
      <c r="F157">
        <v>259</v>
      </c>
      <c r="G157">
        <v>5</v>
      </c>
      <c r="H157">
        <v>25</v>
      </c>
      <c r="I157">
        <v>86.5</v>
      </c>
      <c r="J157">
        <v>0.84</v>
      </c>
      <c r="K157">
        <v>90.7</v>
      </c>
      <c r="L157">
        <v>0.78</v>
      </c>
      <c r="M157">
        <v>36.1</v>
      </c>
      <c r="N157">
        <v>1</v>
      </c>
      <c r="O157">
        <v>4</v>
      </c>
      <c r="P157" t="s">
        <v>92</v>
      </c>
      <c r="Q157" t="s">
        <v>1</v>
      </c>
      <c r="R157">
        <v>1</v>
      </c>
      <c r="S157">
        <v>283</v>
      </c>
      <c r="T157">
        <v>51</v>
      </c>
      <c r="U157">
        <v>250</v>
      </c>
      <c r="V157">
        <v>2</v>
      </c>
      <c r="W157">
        <v>31</v>
      </c>
      <c r="X157">
        <v>84.7</v>
      </c>
      <c r="Y157">
        <v>0.85</v>
      </c>
      <c r="Z157">
        <v>85.5</v>
      </c>
      <c r="AA157">
        <v>0.72</v>
      </c>
      <c r="AB157">
        <v>12.3</v>
      </c>
      <c r="AC157">
        <v>1</v>
      </c>
      <c r="AD157">
        <v>2</v>
      </c>
      <c r="AE157" t="s">
        <v>93</v>
      </c>
    </row>
    <row r="158" spans="1:31" x14ac:dyDescent="0.2">
      <c r="A158" t="s">
        <v>6</v>
      </c>
      <c r="B158" t="s">
        <v>1</v>
      </c>
      <c r="C158">
        <v>1.28</v>
      </c>
      <c r="D158">
        <v>206</v>
      </c>
      <c r="E158">
        <v>63</v>
      </c>
      <c r="F158">
        <v>197</v>
      </c>
      <c r="G158">
        <v>2</v>
      </c>
      <c r="H158">
        <v>7</v>
      </c>
      <c r="I158">
        <v>76.599999999999994</v>
      </c>
      <c r="J158">
        <v>0.6</v>
      </c>
      <c r="K158">
        <v>94.2</v>
      </c>
      <c r="L158">
        <v>0.72</v>
      </c>
      <c r="M158">
        <v>34.299999999999997</v>
      </c>
      <c r="N158">
        <v>1</v>
      </c>
      <c r="O158">
        <v>2</v>
      </c>
      <c r="P158" t="s">
        <v>169</v>
      </c>
      <c r="Q158" t="s">
        <v>1</v>
      </c>
      <c r="R158">
        <v>1.52</v>
      </c>
      <c r="S158">
        <v>200</v>
      </c>
      <c r="T158">
        <v>69</v>
      </c>
      <c r="U158">
        <v>184</v>
      </c>
      <c r="V158">
        <v>0</v>
      </c>
      <c r="W158">
        <v>16</v>
      </c>
      <c r="X158">
        <v>74.3</v>
      </c>
      <c r="Y158">
        <v>0.49</v>
      </c>
      <c r="Z158">
        <v>86</v>
      </c>
      <c r="AA158">
        <v>0.64</v>
      </c>
      <c r="AB158">
        <v>15.4</v>
      </c>
      <c r="AC158">
        <v>1</v>
      </c>
      <c r="AD158">
        <v>0</v>
      </c>
      <c r="AE158" t="s">
        <v>170</v>
      </c>
    </row>
    <row r="159" spans="1:31" x14ac:dyDescent="0.2">
      <c r="A159" t="s">
        <v>7</v>
      </c>
      <c r="B159" t="s">
        <v>1</v>
      </c>
      <c r="C159">
        <v>1.08</v>
      </c>
      <c r="D159">
        <v>251</v>
      </c>
      <c r="E159">
        <v>30</v>
      </c>
      <c r="F159">
        <v>231</v>
      </c>
      <c r="G159">
        <v>0</v>
      </c>
      <c r="H159">
        <v>20</v>
      </c>
      <c r="I159">
        <v>89.3</v>
      </c>
      <c r="J159">
        <v>0.83</v>
      </c>
      <c r="K159">
        <v>92</v>
      </c>
      <c r="L159">
        <v>0.82</v>
      </c>
      <c r="M159">
        <v>41.8</v>
      </c>
      <c r="N159">
        <v>1</v>
      </c>
      <c r="O159">
        <v>2</v>
      </c>
      <c r="P159" t="s">
        <v>171</v>
      </c>
      <c r="Q159" t="s">
        <v>1</v>
      </c>
      <c r="R159">
        <v>1.28</v>
      </c>
      <c r="S159">
        <v>253</v>
      </c>
      <c r="T159">
        <v>28</v>
      </c>
      <c r="U159">
        <v>225</v>
      </c>
      <c r="V159">
        <v>2</v>
      </c>
      <c r="W159">
        <v>26</v>
      </c>
      <c r="X159">
        <v>90</v>
      </c>
      <c r="Y159">
        <v>0.71</v>
      </c>
      <c r="Z159">
        <v>86.2</v>
      </c>
      <c r="AA159">
        <v>0.78</v>
      </c>
      <c r="AB159">
        <v>11.5</v>
      </c>
      <c r="AC159">
        <v>1</v>
      </c>
      <c r="AD159">
        <v>2</v>
      </c>
      <c r="AE159" t="s">
        <v>172</v>
      </c>
    </row>
    <row r="160" spans="1:31" x14ac:dyDescent="0.2">
      <c r="A160" t="s">
        <v>0</v>
      </c>
      <c r="B160" t="s">
        <v>1</v>
      </c>
      <c r="C160">
        <v>0.7</v>
      </c>
      <c r="D160">
        <v>227</v>
      </c>
      <c r="E160">
        <v>30</v>
      </c>
      <c r="F160">
        <v>219</v>
      </c>
      <c r="G160">
        <v>2</v>
      </c>
      <c r="H160">
        <v>6</v>
      </c>
      <c r="I160">
        <v>88.3</v>
      </c>
      <c r="J160">
        <v>1.25</v>
      </c>
      <c r="K160">
        <v>97.8</v>
      </c>
      <c r="L160">
        <v>0.86</v>
      </c>
      <c r="M160">
        <v>45.4</v>
      </c>
      <c r="N160">
        <v>1</v>
      </c>
      <c r="O160">
        <v>3</v>
      </c>
      <c r="P160" t="s">
        <v>110</v>
      </c>
      <c r="Q160" t="s">
        <v>1</v>
      </c>
      <c r="R160">
        <v>1.0900000000000001</v>
      </c>
      <c r="S160">
        <v>211</v>
      </c>
      <c r="T160">
        <v>46</v>
      </c>
      <c r="U160">
        <v>194</v>
      </c>
      <c r="V160">
        <v>0</v>
      </c>
      <c r="W160">
        <v>17</v>
      </c>
      <c r="X160">
        <v>82.1</v>
      </c>
      <c r="Y160">
        <v>0.75</v>
      </c>
      <c r="Z160">
        <v>91</v>
      </c>
      <c r="AA160">
        <v>0.75</v>
      </c>
      <c r="AB160">
        <v>12.4</v>
      </c>
      <c r="AC160">
        <v>1</v>
      </c>
      <c r="AD160">
        <v>0</v>
      </c>
      <c r="AE160" t="s">
        <v>111</v>
      </c>
    </row>
    <row r="161" spans="1:31" x14ac:dyDescent="0.2">
      <c r="A161" t="s">
        <v>2</v>
      </c>
      <c r="B161" t="s">
        <v>1</v>
      </c>
      <c r="C161">
        <v>0.77</v>
      </c>
      <c r="D161">
        <v>99</v>
      </c>
      <c r="E161">
        <v>4</v>
      </c>
      <c r="F161">
        <v>97</v>
      </c>
      <c r="G161">
        <v>0</v>
      </c>
      <c r="H161">
        <v>2</v>
      </c>
      <c r="I161">
        <v>96.1</v>
      </c>
      <c r="J161">
        <v>1.25</v>
      </c>
      <c r="K161">
        <v>98</v>
      </c>
      <c r="L161">
        <v>0.94</v>
      </c>
      <c r="M161">
        <v>99</v>
      </c>
      <c r="N161">
        <v>1</v>
      </c>
      <c r="O161">
        <v>0</v>
      </c>
      <c r="P161" t="s">
        <v>96</v>
      </c>
      <c r="Q161" t="s">
        <v>1</v>
      </c>
      <c r="R161">
        <v>1.68</v>
      </c>
      <c r="S161">
        <v>74</v>
      </c>
      <c r="T161">
        <v>29</v>
      </c>
      <c r="U161">
        <v>60</v>
      </c>
      <c r="V161">
        <v>0</v>
      </c>
      <c r="W161">
        <v>14</v>
      </c>
      <c r="X161">
        <v>71.8</v>
      </c>
      <c r="Y161">
        <v>0.43</v>
      </c>
      <c r="Z161">
        <v>66.2</v>
      </c>
      <c r="AA161">
        <v>0.48</v>
      </c>
      <c r="AB161">
        <v>12.3</v>
      </c>
      <c r="AC161">
        <v>1</v>
      </c>
      <c r="AD161">
        <v>0</v>
      </c>
      <c r="AE161" t="s">
        <v>97</v>
      </c>
    </row>
    <row r="162" spans="1:31" x14ac:dyDescent="0.2">
      <c r="A162" t="s">
        <v>8</v>
      </c>
      <c r="B162" t="s">
        <v>1</v>
      </c>
      <c r="C162">
        <v>0.49</v>
      </c>
      <c r="D162">
        <v>149</v>
      </c>
      <c r="E162">
        <v>0</v>
      </c>
      <c r="F162">
        <v>149</v>
      </c>
      <c r="G162">
        <v>0</v>
      </c>
      <c r="H162">
        <v>0</v>
      </c>
      <c r="I162">
        <v>100</v>
      </c>
      <c r="J162">
        <v>2.0499999999999998</v>
      </c>
      <c r="K162">
        <v>100</v>
      </c>
      <c r="L162">
        <v>1</v>
      </c>
      <c r="M162">
        <v>149</v>
      </c>
      <c r="N162">
        <v>1</v>
      </c>
      <c r="O162">
        <v>0</v>
      </c>
      <c r="P162" t="s">
        <v>98</v>
      </c>
      <c r="Q162" t="s">
        <v>1</v>
      </c>
      <c r="R162">
        <v>0.78</v>
      </c>
      <c r="S162">
        <v>146</v>
      </c>
      <c r="T162">
        <v>3</v>
      </c>
      <c r="U162">
        <v>144</v>
      </c>
      <c r="V162">
        <v>0</v>
      </c>
      <c r="W162">
        <v>2</v>
      </c>
      <c r="X162">
        <v>98</v>
      </c>
      <c r="Y162">
        <v>1.25</v>
      </c>
      <c r="Z162">
        <v>99.3</v>
      </c>
      <c r="AA162">
        <v>0.97</v>
      </c>
      <c r="AB162">
        <v>48.7</v>
      </c>
      <c r="AC162">
        <v>1</v>
      </c>
      <c r="AD162">
        <v>0</v>
      </c>
      <c r="AE162" t="s">
        <v>99</v>
      </c>
    </row>
    <row r="163" spans="1:31" x14ac:dyDescent="0.2">
      <c r="A163" t="s">
        <v>25</v>
      </c>
      <c r="B163" t="s">
        <v>1</v>
      </c>
      <c r="C163">
        <v>1</v>
      </c>
      <c r="D163">
        <v>362</v>
      </c>
      <c r="E163">
        <v>10</v>
      </c>
      <c r="F163">
        <v>356</v>
      </c>
      <c r="G163">
        <v>2</v>
      </c>
      <c r="H163">
        <v>4</v>
      </c>
      <c r="I163">
        <v>97.3</v>
      </c>
      <c r="J163">
        <v>0.97</v>
      </c>
      <c r="K163">
        <v>99.2</v>
      </c>
      <c r="L163">
        <v>0.97</v>
      </c>
      <c r="M163">
        <v>72.400000000000006</v>
      </c>
      <c r="N163">
        <v>1</v>
      </c>
      <c r="O163">
        <v>2</v>
      </c>
      <c r="P163" t="s">
        <v>181</v>
      </c>
      <c r="Q163" t="s">
        <v>1</v>
      </c>
      <c r="R163">
        <v>0.93</v>
      </c>
      <c r="S163">
        <v>357</v>
      </c>
      <c r="T163">
        <v>15</v>
      </c>
      <c r="U163">
        <v>347</v>
      </c>
      <c r="V163">
        <v>0</v>
      </c>
      <c r="W163">
        <v>10</v>
      </c>
      <c r="X163">
        <v>96</v>
      </c>
      <c r="Y163">
        <v>1.03</v>
      </c>
      <c r="Z163">
        <v>95.8</v>
      </c>
      <c r="AA163">
        <v>0.92</v>
      </c>
      <c r="AB163">
        <v>39.700000000000003</v>
      </c>
      <c r="AC163">
        <v>1</v>
      </c>
      <c r="AD163">
        <v>0</v>
      </c>
      <c r="AE163" t="s">
        <v>182</v>
      </c>
    </row>
    <row r="164" spans="1:31" x14ac:dyDescent="0.2">
      <c r="A164" t="s">
        <v>9</v>
      </c>
      <c r="B164" t="s">
        <v>1</v>
      </c>
      <c r="C164">
        <v>0.74</v>
      </c>
      <c r="D164">
        <v>290</v>
      </c>
      <c r="E164">
        <v>21</v>
      </c>
      <c r="F164">
        <v>276</v>
      </c>
      <c r="G164">
        <v>0</v>
      </c>
      <c r="H164">
        <v>14</v>
      </c>
      <c r="I164">
        <v>93.2</v>
      </c>
      <c r="J164">
        <v>1.26</v>
      </c>
      <c r="K164">
        <v>90.7</v>
      </c>
      <c r="L164">
        <v>0.85</v>
      </c>
      <c r="M164">
        <v>41.4</v>
      </c>
      <c r="N164">
        <v>1</v>
      </c>
      <c r="O164">
        <v>0</v>
      </c>
      <c r="P164" t="s">
        <v>90</v>
      </c>
      <c r="Q164" t="s">
        <v>1</v>
      </c>
      <c r="R164">
        <v>0.89</v>
      </c>
      <c r="S164">
        <v>294</v>
      </c>
      <c r="T164">
        <v>17</v>
      </c>
      <c r="U164">
        <v>277</v>
      </c>
      <c r="V164">
        <v>2</v>
      </c>
      <c r="W164">
        <v>15</v>
      </c>
      <c r="X164">
        <v>94.5</v>
      </c>
      <c r="Y164">
        <v>1.07</v>
      </c>
      <c r="Z164">
        <v>88.4</v>
      </c>
      <c r="AA164">
        <v>0.84</v>
      </c>
      <c r="AB164">
        <v>29.4</v>
      </c>
      <c r="AC164">
        <v>1</v>
      </c>
      <c r="AD164">
        <v>3</v>
      </c>
      <c r="AE164" t="s">
        <v>91</v>
      </c>
    </row>
    <row r="165" spans="1:31" x14ac:dyDescent="0.2">
      <c r="A165" t="s">
        <v>15</v>
      </c>
      <c r="B165" t="s">
        <v>1</v>
      </c>
      <c r="C165">
        <v>0.51</v>
      </c>
      <c r="D165">
        <v>433</v>
      </c>
      <c r="E165">
        <v>8</v>
      </c>
      <c r="F165">
        <v>428</v>
      </c>
      <c r="G165">
        <v>0</v>
      </c>
      <c r="H165">
        <v>5</v>
      </c>
      <c r="I165">
        <v>98.2</v>
      </c>
      <c r="J165">
        <v>1.93</v>
      </c>
      <c r="K165">
        <v>98.8</v>
      </c>
      <c r="L165">
        <v>0.97</v>
      </c>
      <c r="M165">
        <v>108.2</v>
      </c>
      <c r="N165">
        <v>1</v>
      </c>
      <c r="O165">
        <v>0</v>
      </c>
      <c r="P165" t="s">
        <v>187</v>
      </c>
      <c r="Q165" t="s">
        <v>1</v>
      </c>
      <c r="R165">
        <v>0.8</v>
      </c>
      <c r="S165">
        <v>423</v>
      </c>
      <c r="T165">
        <v>18</v>
      </c>
      <c r="U165">
        <v>408</v>
      </c>
      <c r="V165">
        <v>2</v>
      </c>
      <c r="W165">
        <v>13</v>
      </c>
      <c r="X165">
        <v>95.9</v>
      </c>
      <c r="Y165">
        <v>1.2</v>
      </c>
      <c r="Z165">
        <v>96.5</v>
      </c>
      <c r="AA165">
        <v>0.93</v>
      </c>
      <c r="AB165">
        <v>38.5</v>
      </c>
      <c r="AC165">
        <v>1</v>
      </c>
      <c r="AD165">
        <v>2</v>
      </c>
      <c r="AE165" t="s">
        <v>188</v>
      </c>
    </row>
    <row r="166" spans="1:31" x14ac:dyDescent="0.2">
      <c r="A166" t="s">
        <v>20</v>
      </c>
      <c r="B166" t="s">
        <v>1</v>
      </c>
      <c r="C166">
        <v>0.46</v>
      </c>
      <c r="D166">
        <v>342</v>
      </c>
      <c r="E166">
        <v>5</v>
      </c>
      <c r="F166">
        <v>339</v>
      </c>
      <c r="G166">
        <v>0</v>
      </c>
      <c r="H166">
        <v>3</v>
      </c>
      <c r="I166">
        <v>98.6</v>
      </c>
      <c r="J166">
        <v>2.15</v>
      </c>
      <c r="K166">
        <v>99.1</v>
      </c>
      <c r="L166">
        <v>0.98</v>
      </c>
      <c r="M166">
        <v>85.5</v>
      </c>
      <c r="N166">
        <v>1</v>
      </c>
      <c r="O166">
        <v>0</v>
      </c>
      <c r="P166" t="s">
        <v>100</v>
      </c>
      <c r="Q166" t="s">
        <v>1</v>
      </c>
      <c r="R166">
        <v>0.48</v>
      </c>
      <c r="S166">
        <v>341</v>
      </c>
      <c r="T166">
        <v>6</v>
      </c>
      <c r="U166">
        <v>338</v>
      </c>
      <c r="V166">
        <v>0</v>
      </c>
      <c r="W166">
        <v>3</v>
      </c>
      <c r="X166">
        <v>98.3</v>
      </c>
      <c r="Y166">
        <v>2.0699999999999998</v>
      </c>
      <c r="Z166">
        <v>99.1</v>
      </c>
      <c r="AA166">
        <v>0.97</v>
      </c>
      <c r="AB166">
        <v>113.7</v>
      </c>
      <c r="AC166">
        <v>1</v>
      </c>
      <c r="AD166">
        <v>2</v>
      </c>
      <c r="AE166" t="s">
        <v>101</v>
      </c>
    </row>
    <row r="167" spans="1:31" x14ac:dyDescent="0.2">
      <c r="A167" t="s">
        <v>13</v>
      </c>
      <c r="B167" t="s">
        <v>1</v>
      </c>
      <c r="C167">
        <v>0.65</v>
      </c>
      <c r="D167">
        <v>240</v>
      </c>
      <c r="E167">
        <v>5</v>
      </c>
      <c r="F167">
        <v>236</v>
      </c>
      <c r="G167">
        <v>0</v>
      </c>
      <c r="H167">
        <v>4</v>
      </c>
      <c r="I167">
        <v>98</v>
      </c>
      <c r="J167">
        <v>1.5</v>
      </c>
      <c r="K167">
        <v>97.9</v>
      </c>
      <c r="L167">
        <v>0.96</v>
      </c>
      <c r="M167">
        <v>80</v>
      </c>
      <c r="N167">
        <v>1</v>
      </c>
      <c r="O167">
        <v>0</v>
      </c>
      <c r="P167" t="s">
        <v>183</v>
      </c>
      <c r="Q167" t="s">
        <v>1</v>
      </c>
      <c r="R167">
        <v>1.1200000000000001</v>
      </c>
      <c r="S167">
        <v>232</v>
      </c>
      <c r="T167">
        <v>13</v>
      </c>
      <c r="U167">
        <v>219</v>
      </c>
      <c r="V167">
        <v>2</v>
      </c>
      <c r="W167">
        <v>11</v>
      </c>
      <c r="X167">
        <v>94.7</v>
      </c>
      <c r="Y167">
        <v>0.84</v>
      </c>
      <c r="Z167">
        <v>94</v>
      </c>
      <c r="AA167">
        <v>0.89</v>
      </c>
      <c r="AB167">
        <v>25.8</v>
      </c>
      <c r="AC167">
        <v>1</v>
      </c>
      <c r="AD167">
        <v>2</v>
      </c>
      <c r="AE167" t="s">
        <v>184</v>
      </c>
    </row>
    <row r="168" spans="1:31" x14ac:dyDescent="0.2">
      <c r="A168" t="s">
        <v>19</v>
      </c>
      <c r="B168" t="s">
        <v>1</v>
      </c>
      <c r="C168">
        <v>1.1299999999999999</v>
      </c>
      <c r="D168">
        <v>276</v>
      </c>
      <c r="E168">
        <v>63</v>
      </c>
      <c r="F168">
        <v>258</v>
      </c>
      <c r="G168">
        <v>2</v>
      </c>
      <c r="H168">
        <v>16</v>
      </c>
      <c r="I168">
        <v>81.400000000000006</v>
      </c>
      <c r="J168">
        <v>0.72</v>
      </c>
      <c r="K168">
        <v>20.7</v>
      </c>
      <c r="L168">
        <v>0.17</v>
      </c>
      <c r="M168">
        <v>23</v>
      </c>
      <c r="N168">
        <v>1</v>
      </c>
      <c r="O168">
        <v>2</v>
      </c>
      <c r="P168" t="s">
        <v>177</v>
      </c>
      <c r="Q168" t="s">
        <v>1</v>
      </c>
      <c r="R168">
        <v>1.24</v>
      </c>
      <c r="S168">
        <v>282</v>
      </c>
      <c r="T168">
        <v>57</v>
      </c>
      <c r="U168">
        <v>261</v>
      </c>
      <c r="V168">
        <v>2</v>
      </c>
      <c r="W168">
        <v>19</v>
      </c>
      <c r="X168">
        <v>83.2</v>
      </c>
      <c r="Y168">
        <v>0.67</v>
      </c>
      <c r="Z168">
        <v>20.6</v>
      </c>
      <c r="AA168">
        <v>0.17</v>
      </c>
      <c r="AB168">
        <v>16.600000000000001</v>
      </c>
      <c r="AC168">
        <v>1</v>
      </c>
      <c r="AD168">
        <v>2</v>
      </c>
      <c r="AE168" t="s">
        <v>178</v>
      </c>
    </row>
    <row r="169" spans="1:31" x14ac:dyDescent="0.2">
      <c r="A169" t="s">
        <v>12</v>
      </c>
      <c r="B169" t="s">
        <v>1</v>
      </c>
      <c r="C169">
        <v>0.49</v>
      </c>
      <c r="D169">
        <v>240</v>
      </c>
      <c r="E169">
        <v>3</v>
      </c>
      <c r="F169">
        <v>238</v>
      </c>
      <c r="G169">
        <v>0</v>
      </c>
      <c r="H169">
        <v>2</v>
      </c>
      <c r="I169">
        <v>98.8</v>
      </c>
      <c r="J169">
        <v>2.0299999999999998</v>
      </c>
      <c r="K169">
        <v>97.5</v>
      </c>
      <c r="L169">
        <v>0.96</v>
      </c>
      <c r="M169">
        <v>120</v>
      </c>
      <c r="N169">
        <v>1</v>
      </c>
      <c r="O169">
        <v>0</v>
      </c>
      <c r="P169" t="s">
        <v>185</v>
      </c>
      <c r="Q169" t="s">
        <v>1</v>
      </c>
      <c r="R169">
        <v>0.67</v>
      </c>
      <c r="S169">
        <v>233</v>
      </c>
      <c r="T169">
        <v>10</v>
      </c>
      <c r="U169">
        <v>226</v>
      </c>
      <c r="V169">
        <v>0</v>
      </c>
      <c r="W169">
        <v>7</v>
      </c>
      <c r="X169">
        <v>95.9</v>
      </c>
      <c r="Y169">
        <v>1.43</v>
      </c>
      <c r="Z169">
        <v>97</v>
      </c>
      <c r="AA169">
        <v>0.93</v>
      </c>
      <c r="AB169">
        <v>46.6</v>
      </c>
      <c r="AC169">
        <v>1</v>
      </c>
      <c r="AD169">
        <v>0</v>
      </c>
      <c r="AE169" t="s">
        <v>186</v>
      </c>
    </row>
    <row r="170" spans="1:31" x14ac:dyDescent="0.2">
      <c r="A170" t="s">
        <v>5</v>
      </c>
      <c r="B170" t="s">
        <v>1</v>
      </c>
      <c r="C170">
        <v>0.77</v>
      </c>
      <c r="D170">
        <v>343</v>
      </c>
      <c r="E170">
        <v>39</v>
      </c>
      <c r="F170">
        <v>326</v>
      </c>
      <c r="G170">
        <v>2</v>
      </c>
      <c r="H170">
        <v>15</v>
      </c>
      <c r="I170">
        <v>89.8</v>
      </c>
      <c r="J170">
        <v>1.17</v>
      </c>
      <c r="K170">
        <v>95.6</v>
      </c>
      <c r="L170">
        <v>0.86</v>
      </c>
      <c r="M170">
        <v>57.2</v>
      </c>
      <c r="N170">
        <v>1</v>
      </c>
      <c r="O170">
        <v>4</v>
      </c>
      <c r="P170" t="s">
        <v>179</v>
      </c>
      <c r="Q170" t="s">
        <v>1</v>
      </c>
      <c r="R170">
        <v>0.67</v>
      </c>
      <c r="S170">
        <v>361</v>
      </c>
      <c r="T170">
        <v>21</v>
      </c>
      <c r="U170">
        <v>346</v>
      </c>
      <c r="V170">
        <v>2</v>
      </c>
      <c r="W170">
        <v>13</v>
      </c>
      <c r="X170">
        <v>94.5</v>
      </c>
      <c r="Y170">
        <v>1.41</v>
      </c>
      <c r="Z170">
        <v>95.8</v>
      </c>
      <c r="AA170">
        <v>0.91</v>
      </c>
      <c r="AB170">
        <v>36.1</v>
      </c>
      <c r="AC170">
        <v>1</v>
      </c>
      <c r="AD170">
        <v>2</v>
      </c>
      <c r="AE170" t="s">
        <v>180</v>
      </c>
    </row>
    <row r="171" spans="1:31" x14ac:dyDescent="0.2">
      <c r="A171" t="s">
        <v>18</v>
      </c>
      <c r="B171" t="s">
        <v>1</v>
      </c>
      <c r="C171">
        <v>1.18</v>
      </c>
      <c r="D171">
        <v>251</v>
      </c>
      <c r="E171">
        <v>6</v>
      </c>
      <c r="F171">
        <v>245</v>
      </c>
      <c r="G171">
        <v>0</v>
      </c>
      <c r="H171">
        <v>6</v>
      </c>
      <c r="I171">
        <v>97.7</v>
      </c>
      <c r="J171">
        <v>0.83</v>
      </c>
      <c r="K171">
        <v>98.8</v>
      </c>
      <c r="L171">
        <v>0.96</v>
      </c>
      <c r="M171">
        <v>41.8</v>
      </c>
      <c r="N171">
        <v>1</v>
      </c>
      <c r="O171">
        <v>0</v>
      </c>
      <c r="P171" t="s">
        <v>94</v>
      </c>
      <c r="Q171" t="s">
        <v>1</v>
      </c>
      <c r="R171">
        <v>1.56</v>
      </c>
      <c r="S171">
        <v>239</v>
      </c>
      <c r="T171">
        <v>18</v>
      </c>
      <c r="U171">
        <v>215</v>
      </c>
      <c r="V171">
        <v>2</v>
      </c>
      <c r="W171">
        <v>22</v>
      </c>
      <c r="X171">
        <v>93</v>
      </c>
      <c r="Y171">
        <v>0.6</v>
      </c>
      <c r="Z171">
        <v>90</v>
      </c>
      <c r="AA171">
        <v>0.84</v>
      </c>
      <c r="AB171">
        <v>15.9</v>
      </c>
      <c r="AC171">
        <v>1</v>
      </c>
      <c r="AD171">
        <v>4</v>
      </c>
      <c r="AE171" t="s">
        <v>95</v>
      </c>
    </row>
    <row r="172" spans="1:31" x14ac:dyDescent="0.2">
      <c r="A172" t="s">
        <v>10</v>
      </c>
      <c r="B172" t="s">
        <v>1</v>
      </c>
      <c r="C172">
        <v>0.54</v>
      </c>
      <c r="D172">
        <v>551</v>
      </c>
      <c r="E172">
        <v>6</v>
      </c>
      <c r="F172">
        <v>545</v>
      </c>
      <c r="G172">
        <v>0</v>
      </c>
      <c r="H172">
        <v>6</v>
      </c>
      <c r="I172">
        <v>98.9</v>
      </c>
      <c r="J172">
        <v>1.83</v>
      </c>
      <c r="K172">
        <v>99.3</v>
      </c>
      <c r="L172">
        <v>0.98</v>
      </c>
      <c r="M172">
        <v>183.7</v>
      </c>
      <c r="N172">
        <v>1</v>
      </c>
      <c r="O172">
        <v>0</v>
      </c>
      <c r="P172" t="s">
        <v>189</v>
      </c>
      <c r="Q172" t="s">
        <v>1</v>
      </c>
      <c r="R172">
        <v>0.97</v>
      </c>
      <c r="S172">
        <v>531</v>
      </c>
      <c r="T172">
        <v>26</v>
      </c>
      <c r="U172">
        <v>505</v>
      </c>
      <c r="V172">
        <v>0</v>
      </c>
      <c r="W172">
        <v>26</v>
      </c>
      <c r="X172">
        <v>95.3</v>
      </c>
      <c r="Y172">
        <v>0.98</v>
      </c>
      <c r="Z172">
        <v>94.4</v>
      </c>
      <c r="AA172">
        <v>0.9</v>
      </c>
      <c r="AB172">
        <v>29.5</v>
      </c>
      <c r="AC172">
        <v>1</v>
      </c>
      <c r="AD172">
        <v>2</v>
      </c>
      <c r="AE172" t="s">
        <v>190</v>
      </c>
    </row>
    <row r="173" spans="1:31" x14ac:dyDescent="0.2">
      <c r="A173" t="s">
        <v>24</v>
      </c>
      <c r="B173" t="s">
        <v>1</v>
      </c>
      <c r="C173">
        <v>0.25</v>
      </c>
      <c r="D173">
        <v>106</v>
      </c>
      <c r="E173">
        <v>0</v>
      </c>
      <c r="F173">
        <v>106</v>
      </c>
      <c r="G173">
        <v>0</v>
      </c>
      <c r="H173">
        <v>0</v>
      </c>
      <c r="I173">
        <v>100</v>
      </c>
      <c r="J173">
        <v>3.96</v>
      </c>
      <c r="K173">
        <v>100</v>
      </c>
      <c r="L173">
        <v>1</v>
      </c>
      <c r="M173">
        <v>106</v>
      </c>
      <c r="N173">
        <v>1</v>
      </c>
      <c r="O173">
        <v>0</v>
      </c>
      <c r="P173" t="s">
        <v>191</v>
      </c>
      <c r="Q173" t="s">
        <v>1</v>
      </c>
      <c r="R173">
        <v>0.5</v>
      </c>
      <c r="S173">
        <v>106</v>
      </c>
      <c r="T173">
        <v>0</v>
      </c>
      <c r="U173">
        <v>106</v>
      </c>
      <c r="V173">
        <v>0</v>
      </c>
      <c r="W173">
        <v>0</v>
      </c>
      <c r="X173">
        <v>100</v>
      </c>
      <c r="Y173">
        <v>2</v>
      </c>
      <c r="Z173">
        <v>100</v>
      </c>
      <c r="AA173">
        <v>1</v>
      </c>
      <c r="AB173">
        <v>106</v>
      </c>
      <c r="AC173">
        <v>1</v>
      </c>
      <c r="AD173">
        <v>0</v>
      </c>
      <c r="AE173" t="s">
        <v>192</v>
      </c>
    </row>
    <row r="175" spans="1:31" x14ac:dyDescent="0.2">
      <c r="A175" t="s">
        <v>61</v>
      </c>
      <c r="B175" t="s">
        <v>62</v>
      </c>
      <c r="C175" t="s">
        <v>60</v>
      </c>
    </row>
    <row r="177" spans="1:16" x14ac:dyDescent="0.2">
      <c r="A177" t="s">
        <v>14</v>
      </c>
      <c r="B177" t="s">
        <v>1</v>
      </c>
      <c r="C177">
        <v>1.73</v>
      </c>
      <c r="D177">
        <v>26</v>
      </c>
      <c r="E177">
        <v>71</v>
      </c>
      <c r="F177">
        <v>6</v>
      </c>
      <c r="G177">
        <v>6</v>
      </c>
      <c r="H177">
        <v>14</v>
      </c>
      <c r="I177">
        <v>26.8</v>
      </c>
      <c r="J177">
        <v>0.15</v>
      </c>
      <c r="K177">
        <v>26.9</v>
      </c>
      <c r="L177">
        <v>7.0000000000000007E-2</v>
      </c>
      <c r="M177">
        <v>5.2</v>
      </c>
      <c r="N177">
        <v>1</v>
      </c>
      <c r="O177">
        <v>6</v>
      </c>
      <c r="P177" t="s">
        <v>108</v>
      </c>
    </row>
    <row r="178" spans="1:16" x14ac:dyDescent="0.2">
      <c r="A178" t="s">
        <v>23</v>
      </c>
      <c r="B178" t="s">
        <v>1</v>
      </c>
      <c r="C178">
        <v>2.1</v>
      </c>
      <c r="D178">
        <v>175</v>
      </c>
      <c r="E178">
        <v>460</v>
      </c>
      <c r="F178">
        <v>28</v>
      </c>
      <c r="G178">
        <v>53</v>
      </c>
      <c r="H178">
        <v>94</v>
      </c>
      <c r="I178">
        <v>27.6</v>
      </c>
      <c r="J178">
        <v>0.13</v>
      </c>
      <c r="K178">
        <v>8.6</v>
      </c>
      <c r="L178">
        <v>0.02</v>
      </c>
      <c r="M178">
        <v>4.9000000000000004</v>
      </c>
      <c r="N178">
        <v>3</v>
      </c>
      <c r="O178">
        <v>39</v>
      </c>
      <c r="P178" t="s">
        <v>138</v>
      </c>
    </row>
    <row r="179" spans="1:16" x14ac:dyDescent="0.2">
      <c r="A179" t="s">
        <v>22</v>
      </c>
      <c r="B179" t="s">
        <v>1</v>
      </c>
      <c r="C179">
        <v>1.55</v>
      </c>
      <c r="D179">
        <v>149</v>
      </c>
      <c r="E179">
        <v>47</v>
      </c>
      <c r="F179">
        <v>117</v>
      </c>
      <c r="G179">
        <v>3</v>
      </c>
      <c r="H179">
        <v>29</v>
      </c>
      <c r="I179">
        <v>76</v>
      </c>
      <c r="J179">
        <v>0.49</v>
      </c>
      <c r="K179">
        <v>74.5</v>
      </c>
      <c r="L179">
        <v>0.56999999999999995</v>
      </c>
      <c r="M179">
        <v>7.8</v>
      </c>
      <c r="N179">
        <v>1</v>
      </c>
      <c r="O179">
        <v>6</v>
      </c>
      <c r="P179" t="s">
        <v>168</v>
      </c>
    </row>
    <row r="180" spans="1:16" x14ac:dyDescent="0.2">
      <c r="A180" t="s">
        <v>17</v>
      </c>
      <c r="B180" t="s">
        <v>1</v>
      </c>
      <c r="C180">
        <v>1.46</v>
      </c>
      <c r="D180">
        <v>147</v>
      </c>
      <c r="E180">
        <v>62</v>
      </c>
      <c r="F180">
        <v>103</v>
      </c>
      <c r="G180">
        <v>13</v>
      </c>
      <c r="H180">
        <v>31</v>
      </c>
      <c r="I180">
        <v>70.3</v>
      </c>
      <c r="J180">
        <v>0.48</v>
      </c>
      <c r="K180">
        <v>67.3</v>
      </c>
      <c r="L180">
        <v>0.47</v>
      </c>
      <c r="M180">
        <v>10.5</v>
      </c>
      <c r="N180">
        <v>1</v>
      </c>
      <c r="O180">
        <v>12</v>
      </c>
      <c r="P180" t="s">
        <v>166</v>
      </c>
    </row>
    <row r="181" spans="1:16" x14ac:dyDescent="0.2">
      <c r="A181" t="s">
        <v>16</v>
      </c>
      <c r="B181" t="s">
        <v>1</v>
      </c>
      <c r="C181">
        <v>1.32</v>
      </c>
      <c r="D181">
        <v>155</v>
      </c>
      <c r="E181">
        <v>41</v>
      </c>
      <c r="F181">
        <v>130</v>
      </c>
      <c r="G181">
        <v>7</v>
      </c>
      <c r="H181">
        <v>18</v>
      </c>
      <c r="I181">
        <v>79.099999999999994</v>
      </c>
      <c r="J181">
        <v>0.6</v>
      </c>
      <c r="K181">
        <v>81.3</v>
      </c>
      <c r="L181">
        <v>0.64</v>
      </c>
      <c r="M181">
        <v>11.9</v>
      </c>
      <c r="N181">
        <v>1</v>
      </c>
      <c r="O181">
        <v>6</v>
      </c>
      <c r="P181" t="s">
        <v>88</v>
      </c>
    </row>
    <row r="182" spans="1:16" x14ac:dyDescent="0.2">
      <c r="A182" t="s">
        <v>3</v>
      </c>
      <c r="B182" t="s">
        <v>1</v>
      </c>
      <c r="C182">
        <v>0.65</v>
      </c>
      <c r="D182">
        <v>870</v>
      </c>
      <c r="E182">
        <v>57</v>
      </c>
      <c r="F182">
        <v>841</v>
      </c>
      <c r="G182">
        <v>4</v>
      </c>
      <c r="H182">
        <v>25</v>
      </c>
      <c r="I182">
        <v>93.9</v>
      </c>
      <c r="J182">
        <v>1.45</v>
      </c>
      <c r="K182">
        <v>96.1</v>
      </c>
      <c r="L182">
        <v>0.9</v>
      </c>
      <c r="M182">
        <v>41.4</v>
      </c>
      <c r="N182">
        <v>1</v>
      </c>
      <c r="O182">
        <v>4</v>
      </c>
      <c r="P182" t="s">
        <v>174</v>
      </c>
    </row>
    <row r="183" spans="1:16" x14ac:dyDescent="0.2">
      <c r="A183" t="s">
        <v>11</v>
      </c>
      <c r="B183" t="s">
        <v>1</v>
      </c>
      <c r="C183">
        <v>0.97</v>
      </c>
      <c r="D183">
        <v>361</v>
      </c>
      <c r="E183">
        <v>32</v>
      </c>
      <c r="F183">
        <v>338</v>
      </c>
      <c r="G183">
        <v>2</v>
      </c>
      <c r="H183">
        <v>21</v>
      </c>
      <c r="I183">
        <v>91.9</v>
      </c>
      <c r="J183">
        <v>0.95</v>
      </c>
      <c r="K183">
        <v>93.1</v>
      </c>
      <c r="L183">
        <v>0.85</v>
      </c>
      <c r="M183">
        <v>25.8</v>
      </c>
      <c r="N183">
        <v>1</v>
      </c>
      <c r="O183">
        <v>4</v>
      </c>
      <c r="P183" t="s">
        <v>89</v>
      </c>
    </row>
    <row r="184" spans="1:16" x14ac:dyDescent="0.2">
      <c r="A184" t="s">
        <v>21</v>
      </c>
      <c r="B184" t="s">
        <v>1</v>
      </c>
      <c r="C184">
        <v>0.97</v>
      </c>
      <c r="D184">
        <v>121</v>
      </c>
      <c r="E184">
        <v>11</v>
      </c>
      <c r="F184">
        <v>116</v>
      </c>
      <c r="G184">
        <v>0</v>
      </c>
      <c r="H184">
        <v>5</v>
      </c>
      <c r="I184">
        <v>91.7</v>
      </c>
      <c r="J184">
        <v>0.95</v>
      </c>
      <c r="K184">
        <v>97.5</v>
      </c>
      <c r="L184">
        <v>0.89</v>
      </c>
      <c r="M184">
        <v>40.299999999999997</v>
      </c>
      <c r="N184">
        <v>1</v>
      </c>
      <c r="O184">
        <v>2</v>
      </c>
      <c r="P184" t="s">
        <v>176</v>
      </c>
    </row>
    <row r="185" spans="1:16" x14ac:dyDescent="0.2">
      <c r="A185" t="s">
        <v>4</v>
      </c>
      <c r="B185" t="s">
        <v>1</v>
      </c>
      <c r="C185">
        <v>1</v>
      </c>
      <c r="D185">
        <v>283</v>
      </c>
      <c r="E185">
        <v>51</v>
      </c>
      <c r="F185">
        <v>250</v>
      </c>
      <c r="G185">
        <v>2</v>
      </c>
      <c r="H185">
        <v>31</v>
      </c>
      <c r="I185">
        <v>84.7</v>
      </c>
      <c r="J185">
        <v>0.85</v>
      </c>
      <c r="K185">
        <v>85.5</v>
      </c>
      <c r="L185">
        <v>0.72</v>
      </c>
      <c r="M185">
        <v>12.3</v>
      </c>
      <c r="N185">
        <v>1</v>
      </c>
      <c r="O185">
        <v>2</v>
      </c>
      <c r="P185" t="s">
        <v>93</v>
      </c>
    </row>
    <row r="186" spans="1:16" x14ac:dyDescent="0.2">
      <c r="A186" t="s">
        <v>6</v>
      </c>
      <c r="B186" t="s">
        <v>1</v>
      </c>
      <c r="C186">
        <v>1.52</v>
      </c>
      <c r="D186">
        <v>200</v>
      </c>
      <c r="E186">
        <v>69</v>
      </c>
      <c r="F186">
        <v>184</v>
      </c>
      <c r="G186">
        <v>0</v>
      </c>
      <c r="H186">
        <v>16</v>
      </c>
      <c r="I186">
        <v>74.3</v>
      </c>
      <c r="J186">
        <v>0.49</v>
      </c>
      <c r="K186">
        <v>86</v>
      </c>
      <c r="L186">
        <v>0.64</v>
      </c>
      <c r="M186">
        <v>15.4</v>
      </c>
      <c r="N186">
        <v>1</v>
      </c>
      <c r="O186">
        <v>0</v>
      </c>
      <c r="P186" t="s">
        <v>170</v>
      </c>
    </row>
    <row r="187" spans="1:16" x14ac:dyDescent="0.2">
      <c r="A187" t="s">
        <v>7</v>
      </c>
      <c r="B187" t="s">
        <v>1</v>
      </c>
      <c r="C187">
        <v>1.28</v>
      </c>
      <c r="D187">
        <v>253</v>
      </c>
      <c r="E187">
        <v>28</v>
      </c>
      <c r="F187">
        <v>225</v>
      </c>
      <c r="G187">
        <v>2</v>
      </c>
      <c r="H187">
        <v>26</v>
      </c>
      <c r="I187">
        <v>90</v>
      </c>
      <c r="J187">
        <v>0.71</v>
      </c>
      <c r="K187">
        <v>86.2</v>
      </c>
      <c r="L187">
        <v>0.78</v>
      </c>
      <c r="M187">
        <v>11.5</v>
      </c>
      <c r="N187">
        <v>1</v>
      </c>
      <c r="O187">
        <v>2</v>
      </c>
      <c r="P187" t="s">
        <v>172</v>
      </c>
    </row>
    <row r="188" spans="1:16" x14ac:dyDescent="0.2">
      <c r="A188" t="s">
        <v>0</v>
      </c>
      <c r="B188" t="s">
        <v>1</v>
      </c>
      <c r="C188">
        <v>1.0900000000000001</v>
      </c>
      <c r="D188">
        <v>211</v>
      </c>
      <c r="E188">
        <v>46</v>
      </c>
      <c r="F188">
        <v>194</v>
      </c>
      <c r="G188">
        <v>0</v>
      </c>
      <c r="H188">
        <v>17</v>
      </c>
      <c r="I188">
        <v>82.1</v>
      </c>
      <c r="J188">
        <v>0.75</v>
      </c>
      <c r="K188">
        <v>91</v>
      </c>
      <c r="L188">
        <v>0.75</v>
      </c>
      <c r="M188">
        <v>12.4</v>
      </c>
      <c r="N188">
        <v>1</v>
      </c>
      <c r="O188">
        <v>0</v>
      </c>
      <c r="P188" t="s">
        <v>111</v>
      </c>
    </row>
    <row r="189" spans="1:16" x14ac:dyDescent="0.2">
      <c r="A189" t="s">
        <v>2</v>
      </c>
      <c r="B189" t="s">
        <v>1</v>
      </c>
      <c r="C189">
        <v>1.68</v>
      </c>
      <c r="D189">
        <v>74</v>
      </c>
      <c r="E189">
        <v>29</v>
      </c>
      <c r="F189">
        <v>60</v>
      </c>
      <c r="G189">
        <v>0</v>
      </c>
      <c r="H189">
        <v>14</v>
      </c>
      <c r="I189">
        <v>71.8</v>
      </c>
      <c r="J189">
        <v>0.43</v>
      </c>
      <c r="K189">
        <v>66.2</v>
      </c>
      <c r="L189">
        <v>0.48</v>
      </c>
      <c r="M189">
        <v>12.3</v>
      </c>
      <c r="N189">
        <v>1</v>
      </c>
      <c r="O189">
        <v>0</v>
      </c>
      <c r="P189" t="s">
        <v>97</v>
      </c>
    </row>
    <row r="190" spans="1:16" x14ac:dyDescent="0.2">
      <c r="A190" t="s">
        <v>8</v>
      </c>
      <c r="B190" t="s">
        <v>1</v>
      </c>
      <c r="C190">
        <v>0.78</v>
      </c>
      <c r="D190">
        <v>146</v>
      </c>
      <c r="E190">
        <v>3</v>
      </c>
      <c r="F190">
        <v>144</v>
      </c>
      <c r="G190">
        <v>0</v>
      </c>
      <c r="H190">
        <v>2</v>
      </c>
      <c r="I190">
        <v>98</v>
      </c>
      <c r="J190">
        <v>1.25</v>
      </c>
      <c r="K190">
        <v>99.3</v>
      </c>
      <c r="L190">
        <v>0.97</v>
      </c>
      <c r="M190">
        <v>48.7</v>
      </c>
      <c r="N190">
        <v>1</v>
      </c>
      <c r="O190">
        <v>0</v>
      </c>
      <c r="P190" t="s">
        <v>99</v>
      </c>
    </row>
    <row r="191" spans="1:16" x14ac:dyDescent="0.2">
      <c r="A191" t="s">
        <v>25</v>
      </c>
      <c r="B191" t="s">
        <v>1</v>
      </c>
      <c r="C191">
        <v>0.93</v>
      </c>
      <c r="D191">
        <v>357</v>
      </c>
      <c r="E191">
        <v>15</v>
      </c>
      <c r="F191">
        <v>347</v>
      </c>
      <c r="G191">
        <v>0</v>
      </c>
      <c r="H191">
        <v>10</v>
      </c>
      <c r="I191">
        <v>96</v>
      </c>
      <c r="J191">
        <v>1.03</v>
      </c>
      <c r="K191">
        <v>95.8</v>
      </c>
      <c r="L191">
        <v>0.92</v>
      </c>
      <c r="M191">
        <v>39.700000000000003</v>
      </c>
      <c r="N191">
        <v>1</v>
      </c>
      <c r="O191">
        <v>0</v>
      </c>
      <c r="P191" t="s">
        <v>182</v>
      </c>
    </row>
    <row r="192" spans="1:16" x14ac:dyDescent="0.2">
      <c r="A192" t="s">
        <v>9</v>
      </c>
      <c r="B192" t="s">
        <v>1</v>
      </c>
      <c r="C192">
        <v>0.89</v>
      </c>
      <c r="D192">
        <v>294</v>
      </c>
      <c r="E192">
        <v>17</v>
      </c>
      <c r="F192">
        <v>277</v>
      </c>
      <c r="G192">
        <v>2</v>
      </c>
      <c r="H192">
        <v>15</v>
      </c>
      <c r="I192">
        <v>94.5</v>
      </c>
      <c r="J192">
        <v>1.07</v>
      </c>
      <c r="K192">
        <v>88.4</v>
      </c>
      <c r="L192">
        <v>0.84</v>
      </c>
      <c r="M192">
        <v>29.4</v>
      </c>
      <c r="N192">
        <v>1</v>
      </c>
      <c r="O192">
        <v>3</v>
      </c>
      <c r="P192" t="s">
        <v>91</v>
      </c>
    </row>
    <row r="193" spans="1:16" x14ac:dyDescent="0.2">
      <c r="A193" t="s">
        <v>15</v>
      </c>
      <c r="B193" t="s">
        <v>1</v>
      </c>
      <c r="C193">
        <v>0.8</v>
      </c>
      <c r="D193">
        <v>423</v>
      </c>
      <c r="E193">
        <v>18</v>
      </c>
      <c r="F193">
        <v>408</v>
      </c>
      <c r="G193">
        <v>2</v>
      </c>
      <c r="H193">
        <v>13</v>
      </c>
      <c r="I193">
        <v>95.9</v>
      </c>
      <c r="J193">
        <v>1.2</v>
      </c>
      <c r="K193">
        <v>96.5</v>
      </c>
      <c r="L193">
        <v>0.93</v>
      </c>
      <c r="M193">
        <v>38.5</v>
      </c>
      <c r="N193">
        <v>1</v>
      </c>
      <c r="O193">
        <v>2</v>
      </c>
      <c r="P193" t="s">
        <v>188</v>
      </c>
    </row>
    <row r="194" spans="1:16" x14ac:dyDescent="0.2">
      <c r="A194" t="s">
        <v>20</v>
      </c>
      <c r="B194" t="s">
        <v>1</v>
      </c>
      <c r="C194">
        <v>0.48</v>
      </c>
      <c r="D194">
        <v>341</v>
      </c>
      <c r="E194">
        <v>6</v>
      </c>
      <c r="F194">
        <v>338</v>
      </c>
      <c r="G194">
        <v>0</v>
      </c>
      <c r="H194">
        <v>3</v>
      </c>
      <c r="I194">
        <v>98.3</v>
      </c>
      <c r="J194">
        <v>2.0699999999999998</v>
      </c>
      <c r="K194">
        <v>99.1</v>
      </c>
      <c r="L194">
        <v>0.97</v>
      </c>
      <c r="M194">
        <v>113.7</v>
      </c>
      <c r="N194">
        <v>1</v>
      </c>
      <c r="O194">
        <v>2</v>
      </c>
      <c r="P194" t="s">
        <v>101</v>
      </c>
    </row>
    <row r="195" spans="1:16" x14ac:dyDescent="0.2">
      <c r="A195" t="s">
        <v>13</v>
      </c>
      <c r="B195" t="s">
        <v>1</v>
      </c>
      <c r="C195">
        <v>1.1200000000000001</v>
      </c>
      <c r="D195">
        <v>232</v>
      </c>
      <c r="E195">
        <v>13</v>
      </c>
      <c r="F195">
        <v>219</v>
      </c>
      <c r="G195">
        <v>2</v>
      </c>
      <c r="H195">
        <v>11</v>
      </c>
      <c r="I195">
        <v>94.7</v>
      </c>
      <c r="J195">
        <v>0.84</v>
      </c>
      <c r="K195">
        <v>94</v>
      </c>
      <c r="L195">
        <v>0.89</v>
      </c>
      <c r="M195">
        <v>25.8</v>
      </c>
      <c r="N195">
        <v>1</v>
      </c>
      <c r="O195">
        <v>2</v>
      </c>
      <c r="P195" t="s">
        <v>184</v>
      </c>
    </row>
    <row r="196" spans="1:16" x14ac:dyDescent="0.2">
      <c r="A196" t="s">
        <v>19</v>
      </c>
      <c r="B196" t="s">
        <v>1</v>
      </c>
      <c r="C196">
        <v>1.24</v>
      </c>
      <c r="D196">
        <v>282</v>
      </c>
      <c r="E196">
        <v>57</v>
      </c>
      <c r="F196">
        <v>261</v>
      </c>
      <c r="G196">
        <v>2</v>
      </c>
      <c r="H196">
        <v>19</v>
      </c>
      <c r="I196">
        <v>83.2</v>
      </c>
      <c r="J196">
        <v>0.67</v>
      </c>
      <c r="K196">
        <v>20.6</v>
      </c>
      <c r="L196">
        <v>0.17</v>
      </c>
      <c r="M196">
        <v>16.600000000000001</v>
      </c>
      <c r="N196">
        <v>1</v>
      </c>
      <c r="O196">
        <v>2</v>
      </c>
      <c r="P196" t="s">
        <v>178</v>
      </c>
    </row>
    <row r="197" spans="1:16" x14ac:dyDescent="0.2">
      <c r="A197" t="s">
        <v>12</v>
      </c>
      <c r="B197" t="s">
        <v>1</v>
      </c>
      <c r="C197">
        <v>0.67</v>
      </c>
      <c r="D197">
        <v>233</v>
      </c>
      <c r="E197">
        <v>10</v>
      </c>
      <c r="F197">
        <v>226</v>
      </c>
      <c r="G197">
        <v>0</v>
      </c>
      <c r="H197">
        <v>7</v>
      </c>
      <c r="I197">
        <v>95.9</v>
      </c>
      <c r="J197">
        <v>1.43</v>
      </c>
      <c r="K197">
        <v>97</v>
      </c>
      <c r="L197">
        <v>0.93</v>
      </c>
      <c r="M197">
        <v>46.6</v>
      </c>
      <c r="N197">
        <v>1</v>
      </c>
      <c r="O197">
        <v>0</v>
      </c>
      <c r="P197" t="s">
        <v>186</v>
      </c>
    </row>
    <row r="198" spans="1:16" x14ac:dyDescent="0.2">
      <c r="A198" t="s">
        <v>5</v>
      </c>
      <c r="B198" t="s">
        <v>1</v>
      </c>
      <c r="C198">
        <v>0.67</v>
      </c>
      <c r="D198">
        <v>361</v>
      </c>
      <c r="E198">
        <v>21</v>
      </c>
      <c r="F198">
        <v>346</v>
      </c>
      <c r="G198">
        <v>2</v>
      </c>
      <c r="H198">
        <v>13</v>
      </c>
      <c r="I198">
        <v>94.5</v>
      </c>
      <c r="J198">
        <v>1.41</v>
      </c>
      <c r="K198">
        <v>95.8</v>
      </c>
      <c r="L198">
        <v>0.91</v>
      </c>
      <c r="M198">
        <v>36.1</v>
      </c>
      <c r="N198">
        <v>1</v>
      </c>
      <c r="O198">
        <v>2</v>
      </c>
      <c r="P198" t="s">
        <v>180</v>
      </c>
    </row>
    <row r="199" spans="1:16" x14ac:dyDescent="0.2">
      <c r="A199" t="s">
        <v>18</v>
      </c>
      <c r="B199" t="s">
        <v>1</v>
      </c>
      <c r="C199">
        <v>1.56</v>
      </c>
      <c r="D199">
        <v>239</v>
      </c>
      <c r="E199">
        <v>18</v>
      </c>
      <c r="F199">
        <v>215</v>
      </c>
      <c r="G199">
        <v>2</v>
      </c>
      <c r="H199">
        <v>22</v>
      </c>
      <c r="I199">
        <v>93</v>
      </c>
      <c r="J199">
        <v>0.6</v>
      </c>
      <c r="K199">
        <v>90</v>
      </c>
      <c r="L199">
        <v>0.84</v>
      </c>
      <c r="M199">
        <v>15.9</v>
      </c>
      <c r="N199">
        <v>1</v>
      </c>
      <c r="O199">
        <v>4</v>
      </c>
      <c r="P199" t="s">
        <v>95</v>
      </c>
    </row>
    <row r="200" spans="1:16" x14ac:dyDescent="0.2">
      <c r="A200" t="s">
        <v>10</v>
      </c>
      <c r="B200" t="s">
        <v>1</v>
      </c>
      <c r="C200">
        <v>0.97</v>
      </c>
      <c r="D200">
        <v>531</v>
      </c>
      <c r="E200">
        <v>26</v>
      </c>
      <c r="F200">
        <v>505</v>
      </c>
      <c r="G200">
        <v>0</v>
      </c>
      <c r="H200">
        <v>26</v>
      </c>
      <c r="I200">
        <v>95.3</v>
      </c>
      <c r="J200">
        <v>0.98</v>
      </c>
      <c r="K200">
        <v>94.4</v>
      </c>
      <c r="L200">
        <v>0.9</v>
      </c>
      <c r="M200">
        <v>29.5</v>
      </c>
      <c r="N200">
        <v>1</v>
      </c>
      <c r="O200">
        <v>2</v>
      </c>
      <c r="P200" t="s">
        <v>190</v>
      </c>
    </row>
    <row r="201" spans="1:16" x14ac:dyDescent="0.2">
      <c r="A201" t="s">
        <v>24</v>
      </c>
      <c r="B201" t="s">
        <v>1</v>
      </c>
      <c r="C201">
        <v>0.5</v>
      </c>
      <c r="D201">
        <v>106</v>
      </c>
      <c r="E201">
        <v>0</v>
      </c>
      <c r="F201">
        <v>106</v>
      </c>
      <c r="G201">
        <v>0</v>
      </c>
      <c r="H201">
        <v>0</v>
      </c>
      <c r="I201">
        <v>100</v>
      </c>
      <c r="J201">
        <v>2</v>
      </c>
      <c r="K201">
        <v>100</v>
      </c>
      <c r="L201">
        <v>1</v>
      </c>
      <c r="M201">
        <v>106</v>
      </c>
      <c r="N201">
        <v>1</v>
      </c>
      <c r="O201">
        <v>0</v>
      </c>
      <c r="P201" t="s">
        <v>192</v>
      </c>
    </row>
    <row r="203" spans="1:16" x14ac:dyDescent="0.2">
      <c r="A203" t="s">
        <v>63</v>
      </c>
    </row>
    <row r="205" spans="1:16" x14ac:dyDescent="0.2">
      <c r="A205" t="s">
        <v>14</v>
      </c>
      <c r="B205" t="s">
        <v>1</v>
      </c>
      <c r="C205">
        <v>1.68</v>
      </c>
      <c r="D205">
        <v>26</v>
      </c>
      <c r="E205">
        <v>71</v>
      </c>
      <c r="F205">
        <v>6</v>
      </c>
      <c r="G205">
        <v>6</v>
      </c>
      <c r="H205">
        <v>14</v>
      </c>
      <c r="I205">
        <v>26.8</v>
      </c>
      <c r="J205">
        <v>0.16</v>
      </c>
      <c r="K205">
        <v>26.9</v>
      </c>
      <c r="L205">
        <v>7.0000000000000007E-2</v>
      </c>
      <c r="M205">
        <v>5.2</v>
      </c>
      <c r="N205">
        <v>1</v>
      </c>
      <c r="O205">
        <v>6</v>
      </c>
      <c r="P205" t="s">
        <v>112</v>
      </c>
    </row>
    <row r="206" spans="1:16" x14ac:dyDescent="0.2">
      <c r="A206" t="s">
        <v>23</v>
      </c>
      <c r="B206" t="s">
        <v>1</v>
      </c>
      <c r="C206">
        <v>2.1</v>
      </c>
      <c r="D206">
        <v>162</v>
      </c>
      <c r="E206">
        <v>473</v>
      </c>
      <c r="F206">
        <v>22</v>
      </c>
      <c r="G206">
        <v>46</v>
      </c>
      <c r="H206">
        <v>94</v>
      </c>
      <c r="I206">
        <v>25.5</v>
      </c>
      <c r="J206">
        <v>0.12</v>
      </c>
      <c r="K206">
        <v>7.4</v>
      </c>
      <c r="L206">
        <v>0.02</v>
      </c>
      <c r="M206">
        <v>5.2</v>
      </c>
      <c r="N206">
        <v>8</v>
      </c>
      <c r="O206">
        <v>32</v>
      </c>
      <c r="P206" t="s">
        <v>193</v>
      </c>
    </row>
    <row r="207" spans="1:16" x14ac:dyDescent="0.2">
      <c r="A207" t="s">
        <v>22</v>
      </c>
      <c r="B207" t="s">
        <v>1</v>
      </c>
      <c r="C207">
        <v>1.55</v>
      </c>
      <c r="D207">
        <v>150</v>
      </c>
      <c r="E207">
        <v>46</v>
      </c>
      <c r="F207">
        <v>125</v>
      </c>
      <c r="G207">
        <v>3</v>
      </c>
      <c r="H207">
        <v>22</v>
      </c>
      <c r="I207">
        <v>76.5</v>
      </c>
      <c r="J207">
        <v>0.49</v>
      </c>
      <c r="K207">
        <v>78</v>
      </c>
      <c r="L207">
        <v>0.6</v>
      </c>
      <c r="M207">
        <v>7.9</v>
      </c>
      <c r="N207">
        <v>1</v>
      </c>
      <c r="O207">
        <v>7</v>
      </c>
      <c r="P207" t="s">
        <v>115</v>
      </c>
    </row>
    <row r="208" spans="1:16" x14ac:dyDescent="0.2">
      <c r="A208" t="s">
        <v>17</v>
      </c>
      <c r="B208" t="s">
        <v>1</v>
      </c>
      <c r="C208">
        <v>1.08</v>
      </c>
      <c r="D208">
        <v>155</v>
      </c>
      <c r="E208">
        <v>54</v>
      </c>
      <c r="F208">
        <v>134</v>
      </c>
      <c r="G208">
        <v>9</v>
      </c>
      <c r="H208">
        <v>12</v>
      </c>
      <c r="I208">
        <v>74.2</v>
      </c>
      <c r="J208">
        <v>0.69</v>
      </c>
      <c r="K208">
        <v>83.2</v>
      </c>
      <c r="L208">
        <v>0.62</v>
      </c>
      <c r="M208">
        <v>19.399999999999999</v>
      </c>
      <c r="N208">
        <v>3</v>
      </c>
      <c r="O208">
        <v>5</v>
      </c>
      <c r="P208" t="s">
        <v>118</v>
      </c>
    </row>
    <row r="209" spans="1:16" x14ac:dyDescent="0.2">
      <c r="A209" t="s">
        <v>16</v>
      </c>
      <c r="B209" t="s">
        <v>1</v>
      </c>
      <c r="C209">
        <v>0.99</v>
      </c>
      <c r="D209">
        <v>159</v>
      </c>
      <c r="E209">
        <v>37</v>
      </c>
      <c r="F209">
        <v>144</v>
      </c>
      <c r="G209">
        <v>4</v>
      </c>
      <c r="H209">
        <v>11</v>
      </c>
      <c r="I209">
        <v>81.099999999999994</v>
      </c>
      <c r="J209">
        <v>0.82</v>
      </c>
      <c r="K209">
        <v>88.1</v>
      </c>
      <c r="L209">
        <v>0.71</v>
      </c>
      <c r="M209">
        <v>17.7</v>
      </c>
      <c r="N209">
        <v>1</v>
      </c>
      <c r="O209">
        <v>5</v>
      </c>
      <c r="P209" t="s">
        <v>114</v>
      </c>
    </row>
    <row r="210" spans="1:16" x14ac:dyDescent="0.2">
      <c r="A210" t="s">
        <v>3</v>
      </c>
      <c r="B210" t="s">
        <v>1</v>
      </c>
      <c r="C210">
        <v>0.59</v>
      </c>
      <c r="D210">
        <v>872</v>
      </c>
      <c r="E210">
        <v>55</v>
      </c>
      <c r="F210">
        <v>846</v>
      </c>
      <c r="G210">
        <v>4</v>
      </c>
      <c r="H210">
        <v>22</v>
      </c>
      <c r="I210">
        <v>94.1</v>
      </c>
      <c r="J210">
        <v>1.6</v>
      </c>
      <c r="K210">
        <v>96.4</v>
      </c>
      <c r="L210">
        <v>0.91</v>
      </c>
      <c r="M210">
        <v>45.9</v>
      </c>
      <c r="N210">
        <v>1</v>
      </c>
      <c r="O210">
        <v>4</v>
      </c>
      <c r="P210" t="s">
        <v>136</v>
      </c>
    </row>
    <row r="211" spans="1:16" x14ac:dyDescent="0.2">
      <c r="A211" t="s">
        <v>11</v>
      </c>
      <c r="B211" t="s">
        <v>1</v>
      </c>
      <c r="C211">
        <v>0.9</v>
      </c>
      <c r="D211">
        <v>361</v>
      </c>
      <c r="E211">
        <v>32</v>
      </c>
      <c r="F211">
        <v>340</v>
      </c>
      <c r="G211">
        <v>0</v>
      </c>
      <c r="H211">
        <v>21</v>
      </c>
      <c r="I211">
        <v>91.9</v>
      </c>
      <c r="J211">
        <v>1.02</v>
      </c>
      <c r="K211">
        <v>93.6</v>
      </c>
      <c r="L211">
        <v>0.86</v>
      </c>
      <c r="M211">
        <v>25.8</v>
      </c>
      <c r="N211">
        <v>1</v>
      </c>
      <c r="O211">
        <v>2</v>
      </c>
      <c r="P211" t="s">
        <v>134</v>
      </c>
    </row>
    <row r="212" spans="1:16" x14ac:dyDescent="0.2">
      <c r="A212" t="s">
        <v>21</v>
      </c>
      <c r="B212" t="s">
        <v>1</v>
      </c>
      <c r="C212">
        <v>0.59</v>
      </c>
      <c r="D212">
        <v>130</v>
      </c>
      <c r="E212">
        <v>2</v>
      </c>
      <c r="F212">
        <v>127</v>
      </c>
      <c r="G212">
        <v>0</v>
      </c>
      <c r="H212">
        <v>3</v>
      </c>
      <c r="I212">
        <v>98.5</v>
      </c>
      <c r="J212">
        <v>1.67</v>
      </c>
      <c r="K212">
        <v>98.5</v>
      </c>
      <c r="L212">
        <v>0.97</v>
      </c>
      <c r="M212">
        <v>65</v>
      </c>
      <c r="N212">
        <v>1</v>
      </c>
      <c r="O212">
        <v>0</v>
      </c>
      <c r="P212" t="s">
        <v>120</v>
      </c>
    </row>
    <row r="213" spans="1:16" x14ac:dyDescent="0.2">
      <c r="A213" t="s">
        <v>4</v>
      </c>
      <c r="B213" t="s">
        <v>1</v>
      </c>
      <c r="C213">
        <v>0.68</v>
      </c>
      <c r="D213">
        <v>310</v>
      </c>
      <c r="E213">
        <v>24</v>
      </c>
      <c r="F213">
        <v>295</v>
      </c>
      <c r="G213">
        <v>2</v>
      </c>
      <c r="H213">
        <v>13</v>
      </c>
      <c r="I213">
        <v>92.8</v>
      </c>
      <c r="J213">
        <v>1.36</v>
      </c>
      <c r="K213">
        <v>93.9</v>
      </c>
      <c r="L213">
        <v>0.87</v>
      </c>
      <c r="M213">
        <v>28.2</v>
      </c>
      <c r="N213">
        <v>1</v>
      </c>
      <c r="O213">
        <v>2</v>
      </c>
      <c r="P213" t="s">
        <v>121</v>
      </c>
    </row>
    <row r="214" spans="1:16" x14ac:dyDescent="0.2">
      <c r="A214" t="s">
        <v>6</v>
      </c>
      <c r="B214" t="s">
        <v>1</v>
      </c>
      <c r="C214">
        <v>1.3</v>
      </c>
      <c r="D214">
        <v>212</v>
      </c>
      <c r="E214">
        <v>57</v>
      </c>
      <c r="F214">
        <v>207</v>
      </c>
      <c r="G214">
        <v>0</v>
      </c>
      <c r="H214">
        <v>5</v>
      </c>
      <c r="I214">
        <v>78.8</v>
      </c>
      <c r="J214">
        <v>0.61</v>
      </c>
      <c r="K214">
        <v>95.8</v>
      </c>
      <c r="L214">
        <v>0.75</v>
      </c>
      <c r="M214">
        <v>35.299999999999997</v>
      </c>
      <c r="N214">
        <v>1</v>
      </c>
      <c r="O214">
        <v>0</v>
      </c>
      <c r="P214" t="s">
        <v>135</v>
      </c>
    </row>
    <row r="215" spans="1:16" x14ac:dyDescent="0.2">
      <c r="A215" t="s">
        <v>7</v>
      </c>
      <c r="B215" t="s">
        <v>1</v>
      </c>
      <c r="C215">
        <v>1.03</v>
      </c>
      <c r="D215">
        <v>260</v>
      </c>
      <c r="E215">
        <v>21</v>
      </c>
      <c r="F215">
        <v>246</v>
      </c>
      <c r="G215">
        <v>0</v>
      </c>
      <c r="H215">
        <v>14</v>
      </c>
      <c r="I215">
        <v>92.5</v>
      </c>
      <c r="J215">
        <v>0.9</v>
      </c>
      <c r="K215">
        <v>91.2</v>
      </c>
      <c r="L215">
        <v>0.84</v>
      </c>
      <c r="M215">
        <v>23.6</v>
      </c>
      <c r="N215">
        <v>2</v>
      </c>
      <c r="O215">
        <v>0</v>
      </c>
      <c r="P215" t="s">
        <v>119</v>
      </c>
    </row>
    <row r="216" spans="1:16" x14ac:dyDescent="0.2">
      <c r="A216" t="s">
        <v>0</v>
      </c>
      <c r="B216" t="s">
        <v>1</v>
      </c>
      <c r="C216">
        <v>0.79</v>
      </c>
      <c r="D216">
        <v>252</v>
      </c>
      <c r="E216">
        <v>5</v>
      </c>
      <c r="F216">
        <v>248</v>
      </c>
      <c r="G216">
        <v>0</v>
      </c>
      <c r="H216">
        <v>4</v>
      </c>
      <c r="I216">
        <v>98.1</v>
      </c>
      <c r="J216">
        <v>1.24</v>
      </c>
      <c r="K216">
        <v>94.4</v>
      </c>
      <c r="L216">
        <v>0.93</v>
      </c>
      <c r="M216">
        <v>63</v>
      </c>
      <c r="N216">
        <v>3</v>
      </c>
      <c r="O216">
        <v>0</v>
      </c>
      <c r="P216" t="s">
        <v>113</v>
      </c>
    </row>
    <row r="217" spans="1:16" x14ac:dyDescent="0.2">
      <c r="A217" t="s">
        <v>2</v>
      </c>
      <c r="B217" t="s">
        <v>1</v>
      </c>
      <c r="C217">
        <v>0.75</v>
      </c>
      <c r="D217">
        <v>95</v>
      </c>
      <c r="E217">
        <v>8</v>
      </c>
      <c r="F217">
        <v>95</v>
      </c>
      <c r="G217">
        <v>0</v>
      </c>
      <c r="H217">
        <v>0</v>
      </c>
      <c r="I217">
        <v>92.2</v>
      </c>
      <c r="J217">
        <v>1.23</v>
      </c>
      <c r="K217">
        <v>100</v>
      </c>
      <c r="L217">
        <v>0.92</v>
      </c>
      <c r="M217">
        <v>95</v>
      </c>
      <c r="N217">
        <v>1</v>
      </c>
      <c r="O217">
        <v>0</v>
      </c>
      <c r="P217" t="s">
        <v>126</v>
      </c>
    </row>
    <row r="218" spans="1:16" x14ac:dyDescent="0.2">
      <c r="A218" t="s">
        <v>8</v>
      </c>
      <c r="B218" t="s">
        <v>1</v>
      </c>
      <c r="C218">
        <v>0.48</v>
      </c>
      <c r="D218">
        <v>146</v>
      </c>
      <c r="E218">
        <v>3</v>
      </c>
      <c r="F218">
        <v>145</v>
      </c>
      <c r="G218">
        <v>0</v>
      </c>
      <c r="H218">
        <v>1</v>
      </c>
      <c r="I218">
        <v>98</v>
      </c>
      <c r="J218">
        <v>2.0299999999999998</v>
      </c>
      <c r="K218">
        <v>100</v>
      </c>
      <c r="L218">
        <v>0.98</v>
      </c>
      <c r="M218">
        <v>73</v>
      </c>
      <c r="N218">
        <v>3</v>
      </c>
      <c r="O218">
        <v>0</v>
      </c>
      <c r="P218" t="s">
        <v>130</v>
      </c>
    </row>
    <row r="219" spans="1:16" x14ac:dyDescent="0.2">
      <c r="A219" t="s">
        <v>25</v>
      </c>
      <c r="B219" t="s">
        <v>1</v>
      </c>
      <c r="C219">
        <v>0.93</v>
      </c>
      <c r="D219">
        <v>360</v>
      </c>
      <c r="E219">
        <v>12</v>
      </c>
      <c r="F219">
        <v>353</v>
      </c>
      <c r="G219">
        <v>0</v>
      </c>
      <c r="H219">
        <v>7</v>
      </c>
      <c r="I219">
        <v>96.8</v>
      </c>
      <c r="J219">
        <v>1.05</v>
      </c>
      <c r="K219">
        <v>96.9</v>
      </c>
      <c r="L219">
        <v>0.94</v>
      </c>
      <c r="M219">
        <v>51.4</v>
      </c>
      <c r="N219">
        <v>1</v>
      </c>
      <c r="O219">
        <v>0</v>
      </c>
      <c r="P219" t="s">
        <v>129</v>
      </c>
    </row>
    <row r="220" spans="1:16" x14ac:dyDescent="0.2">
      <c r="A220" t="s">
        <v>9</v>
      </c>
      <c r="B220" t="s">
        <v>1</v>
      </c>
      <c r="C220">
        <v>0.6</v>
      </c>
      <c r="D220">
        <v>297</v>
      </c>
      <c r="E220">
        <v>14</v>
      </c>
      <c r="F220">
        <v>283</v>
      </c>
      <c r="G220">
        <v>2</v>
      </c>
      <c r="H220">
        <v>12</v>
      </c>
      <c r="I220">
        <v>95.5</v>
      </c>
      <c r="J220">
        <v>1.6</v>
      </c>
      <c r="K220">
        <v>90.2</v>
      </c>
      <c r="L220">
        <v>0.86</v>
      </c>
      <c r="M220">
        <v>37.1</v>
      </c>
      <c r="N220">
        <v>1</v>
      </c>
      <c r="O220">
        <v>3</v>
      </c>
      <c r="P220" t="s">
        <v>117</v>
      </c>
    </row>
    <row r="221" spans="1:16" x14ac:dyDescent="0.2">
      <c r="A221" t="s">
        <v>15</v>
      </c>
      <c r="B221" t="s">
        <v>1</v>
      </c>
      <c r="C221">
        <v>0.52</v>
      </c>
      <c r="D221">
        <v>434</v>
      </c>
      <c r="E221">
        <v>7</v>
      </c>
      <c r="F221">
        <v>427</v>
      </c>
      <c r="G221">
        <v>2</v>
      </c>
      <c r="H221">
        <v>5</v>
      </c>
      <c r="I221">
        <v>98.4</v>
      </c>
      <c r="J221">
        <v>1.91</v>
      </c>
      <c r="K221">
        <v>98.4</v>
      </c>
      <c r="L221">
        <v>0.97</v>
      </c>
      <c r="M221">
        <v>72.3</v>
      </c>
      <c r="N221">
        <v>1</v>
      </c>
      <c r="O221">
        <v>2</v>
      </c>
      <c r="P221" t="s">
        <v>125</v>
      </c>
    </row>
    <row r="222" spans="1:16" x14ac:dyDescent="0.2">
      <c r="A222" t="s">
        <v>20</v>
      </c>
      <c r="B222" t="s">
        <v>1</v>
      </c>
      <c r="C222">
        <v>0.27</v>
      </c>
      <c r="D222">
        <v>346</v>
      </c>
      <c r="E222">
        <v>1</v>
      </c>
      <c r="F222">
        <v>345</v>
      </c>
      <c r="G222">
        <v>0</v>
      </c>
      <c r="H222">
        <v>1</v>
      </c>
      <c r="I222">
        <v>99.7</v>
      </c>
      <c r="J222">
        <v>3.69</v>
      </c>
      <c r="K222">
        <v>99.7</v>
      </c>
      <c r="L222">
        <v>0.99</v>
      </c>
      <c r="M222">
        <v>346</v>
      </c>
      <c r="N222">
        <v>1</v>
      </c>
      <c r="O222">
        <v>0</v>
      </c>
      <c r="P222" t="s">
        <v>131</v>
      </c>
    </row>
    <row r="223" spans="1:16" x14ac:dyDescent="0.2">
      <c r="A223" t="s">
        <v>13</v>
      </c>
      <c r="B223" t="s">
        <v>1</v>
      </c>
      <c r="C223">
        <v>0.62</v>
      </c>
      <c r="D223">
        <v>230</v>
      </c>
      <c r="E223">
        <v>15</v>
      </c>
      <c r="F223">
        <v>230</v>
      </c>
      <c r="G223">
        <v>0</v>
      </c>
      <c r="H223">
        <v>0</v>
      </c>
      <c r="I223">
        <v>93.9</v>
      </c>
      <c r="J223">
        <v>1.5</v>
      </c>
      <c r="K223">
        <v>100</v>
      </c>
      <c r="L223">
        <v>0.94</v>
      </c>
      <c r="M223">
        <v>230</v>
      </c>
      <c r="N223">
        <v>2</v>
      </c>
      <c r="O223">
        <v>0</v>
      </c>
      <c r="P223" t="s">
        <v>127</v>
      </c>
    </row>
    <row r="224" spans="1:16" x14ac:dyDescent="0.2">
      <c r="A224" t="s">
        <v>19</v>
      </c>
      <c r="B224" t="s">
        <v>1</v>
      </c>
      <c r="C224">
        <v>0.62</v>
      </c>
      <c r="D224">
        <v>303</v>
      </c>
      <c r="E224">
        <v>36</v>
      </c>
      <c r="F224">
        <v>302</v>
      </c>
      <c r="G224">
        <v>0</v>
      </c>
      <c r="H224">
        <v>1</v>
      </c>
      <c r="I224">
        <v>89.4</v>
      </c>
      <c r="J224">
        <v>1.44</v>
      </c>
      <c r="K224">
        <v>100</v>
      </c>
      <c r="L224">
        <v>0.89</v>
      </c>
      <c r="M224">
        <v>151.5</v>
      </c>
      <c r="N224">
        <v>3</v>
      </c>
      <c r="O224">
        <v>0</v>
      </c>
      <c r="P224" t="s">
        <v>116</v>
      </c>
    </row>
    <row r="225" spans="1:16" x14ac:dyDescent="0.2">
      <c r="A225" t="s">
        <v>12</v>
      </c>
      <c r="B225" t="s">
        <v>1</v>
      </c>
      <c r="C225">
        <v>0.43</v>
      </c>
      <c r="D225">
        <v>240</v>
      </c>
      <c r="E225">
        <v>3</v>
      </c>
      <c r="F225">
        <v>239</v>
      </c>
      <c r="G225">
        <v>0</v>
      </c>
      <c r="H225">
        <v>1</v>
      </c>
      <c r="I225">
        <v>98.8</v>
      </c>
      <c r="J225">
        <v>2.2799999999999998</v>
      </c>
      <c r="K225">
        <v>97.9</v>
      </c>
      <c r="L225">
        <v>0.97</v>
      </c>
      <c r="M225">
        <v>120</v>
      </c>
      <c r="N225">
        <v>1</v>
      </c>
      <c r="O225">
        <v>0</v>
      </c>
      <c r="P225" t="s">
        <v>128</v>
      </c>
    </row>
    <row r="226" spans="1:16" x14ac:dyDescent="0.2">
      <c r="A226" t="s">
        <v>5</v>
      </c>
      <c r="B226" t="s">
        <v>1</v>
      </c>
      <c r="C226">
        <v>0.3</v>
      </c>
      <c r="D226">
        <v>382</v>
      </c>
      <c r="E226">
        <v>0</v>
      </c>
      <c r="F226">
        <v>382</v>
      </c>
      <c r="G226">
        <v>0</v>
      </c>
      <c r="H226">
        <v>0</v>
      </c>
      <c r="I226">
        <v>100</v>
      </c>
      <c r="J226">
        <v>3.32</v>
      </c>
      <c r="K226">
        <v>100</v>
      </c>
      <c r="L226">
        <v>1</v>
      </c>
      <c r="M226">
        <v>382</v>
      </c>
      <c r="N226">
        <v>1</v>
      </c>
      <c r="O226">
        <v>0</v>
      </c>
      <c r="P226" t="s">
        <v>122</v>
      </c>
    </row>
    <row r="227" spans="1:16" x14ac:dyDescent="0.2">
      <c r="A227" t="s">
        <v>18</v>
      </c>
      <c r="B227" t="s">
        <v>1</v>
      </c>
      <c r="C227">
        <v>1.5</v>
      </c>
      <c r="D227">
        <v>238</v>
      </c>
      <c r="E227">
        <v>19</v>
      </c>
      <c r="F227">
        <v>218</v>
      </c>
      <c r="G227">
        <v>2</v>
      </c>
      <c r="H227">
        <v>18</v>
      </c>
      <c r="I227">
        <v>92.6</v>
      </c>
      <c r="J227">
        <v>0.62</v>
      </c>
      <c r="K227">
        <v>89.9</v>
      </c>
      <c r="L227">
        <v>0.83</v>
      </c>
      <c r="M227">
        <v>17</v>
      </c>
      <c r="N227">
        <v>2</v>
      </c>
      <c r="O227">
        <v>4</v>
      </c>
      <c r="P227" t="s">
        <v>123</v>
      </c>
    </row>
    <row r="228" spans="1:16" x14ac:dyDescent="0.2">
      <c r="A228" t="s">
        <v>10</v>
      </c>
      <c r="B228" t="s">
        <v>1</v>
      </c>
      <c r="C228">
        <v>0.47</v>
      </c>
      <c r="D228">
        <v>556</v>
      </c>
      <c r="E228">
        <v>1</v>
      </c>
      <c r="F228">
        <v>555</v>
      </c>
      <c r="G228">
        <v>0</v>
      </c>
      <c r="H228">
        <v>1</v>
      </c>
      <c r="I228">
        <v>99.8</v>
      </c>
      <c r="J228">
        <v>2.1</v>
      </c>
      <c r="K228">
        <v>99.8</v>
      </c>
      <c r="L228">
        <v>1</v>
      </c>
      <c r="M228">
        <v>278</v>
      </c>
      <c r="N228">
        <v>1</v>
      </c>
      <c r="O228">
        <v>0</v>
      </c>
      <c r="P228" t="s">
        <v>132</v>
      </c>
    </row>
    <row r="229" spans="1:16" x14ac:dyDescent="0.2">
      <c r="A229" t="s">
        <v>24</v>
      </c>
      <c r="B229" t="s">
        <v>1</v>
      </c>
      <c r="C229">
        <v>0.27</v>
      </c>
      <c r="D229">
        <v>106</v>
      </c>
      <c r="E229">
        <v>0</v>
      </c>
      <c r="F229">
        <v>106</v>
      </c>
      <c r="G229">
        <v>0</v>
      </c>
      <c r="H229">
        <v>0</v>
      </c>
      <c r="I229">
        <v>100</v>
      </c>
      <c r="J229">
        <v>3.66</v>
      </c>
      <c r="K229">
        <v>100</v>
      </c>
      <c r="L229">
        <v>1</v>
      </c>
      <c r="M229">
        <v>106</v>
      </c>
      <c r="N229">
        <v>1</v>
      </c>
      <c r="O229">
        <v>0</v>
      </c>
      <c r="P229" t="s">
        <v>124</v>
      </c>
    </row>
    <row r="230" spans="1:16" x14ac:dyDescent="0.2">
      <c r="B230" t="s">
        <v>198</v>
      </c>
      <c r="C230" t="s">
        <v>201</v>
      </c>
      <c r="D230" t="s">
        <v>200</v>
      </c>
    </row>
    <row r="232" spans="1:16" x14ac:dyDescent="0.2">
      <c r="A232" t="s">
        <v>66</v>
      </c>
    </row>
    <row r="234" spans="1:16" x14ac:dyDescent="0.2">
      <c r="A234" t="s">
        <v>14</v>
      </c>
    </row>
    <row r="235" spans="1:16" x14ac:dyDescent="0.2">
      <c r="A235" t="s">
        <v>23</v>
      </c>
    </row>
    <row r="236" spans="1:16" x14ac:dyDescent="0.2">
      <c r="A236" t="s">
        <v>22</v>
      </c>
    </row>
    <row r="237" spans="1:16" x14ac:dyDescent="0.2">
      <c r="A237" t="s">
        <v>17</v>
      </c>
    </row>
    <row r="238" spans="1:16" x14ac:dyDescent="0.2">
      <c r="A238" t="s">
        <v>16</v>
      </c>
    </row>
    <row r="239" spans="1:16" x14ac:dyDescent="0.2">
      <c r="A239" t="s">
        <v>3</v>
      </c>
    </row>
    <row r="240" spans="1:16" x14ac:dyDescent="0.2">
      <c r="A240" t="s">
        <v>11</v>
      </c>
    </row>
    <row r="241" spans="1:1" x14ac:dyDescent="0.2">
      <c r="A241" t="s">
        <v>21</v>
      </c>
    </row>
    <row r="242" spans="1:1" x14ac:dyDescent="0.2">
      <c r="A242" t="s">
        <v>4</v>
      </c>
    </row>
    <row r="243" spans="1:1" x14ac:dyDescent="0.2">
      <c r="A243" t="s">
        <v>6</v>
      </c>
    </row>
    <row r="244" spans="1:1" x14ac:dyDescent="0.2">
      <c r="A244" t="s">
        <v>7</v>
      </c>
    </row>
    <row r="245" spans="1:1" x14ac:dyDescent="0.2">
      <c r="A245" t="s">
        <v>0</v>
      </c>
    </row>
    <row r="246" spans="1:1" x14ac:dyDescent="0.2">
      <c r="A246" t="s">
        <v>2</v>
      </c>
    </row>
    <row r="247" spans="1:1" x14ac:dyDescent="0.2">
      <c r="A247" t="s">
        <v>8</v>
      </c>
    </row>
    <row r="248" spans="1:1" x14ac:dyDescent="0.2">
      <c r="A248" t="s">
        <v>25</v>
      </c>
    </row>
    <row r="249" spans="1:1" x14ac:dyDescent="0.2">
      <c r="A249" t="s">
        <v>9</v>
      </c>
    </row>
    <row r="250" spans="1:1" x14ac:dyDescent="0.2">
      <c r="A250" t="s">
        <v>15</v>
      </c>
    </row>
    <row r="251" spans="1:1" x14ac:dyDescent="0.2">
      <c r="A251" t="s">
        <v>20</v>
      </c>
    </row>
    <row r="252" spans="1:1" x14ac:dyDescent="0.2">
      <c r="A252" t="s">
        <v>13</v>
      </c>
    </row>
    <row r="253" spans="1:1" x14ac:dyDescent="0.2">
      <c r="A253" t="s">
        <v>19</v>
      </c>
    </row>
    <row r="254" spans="1:1" x14ac:dyDescent="0.2">
      <c r="A254" t="s">
        <v>12</v>
      </c>
    </row>
    <row r="255" spans="1:1" x14ac:dyDescent="0.2">
      <c r="A255" t="s">
        <v>5</v>
      </c>
    </row>
    <row r="256" spans="1:1" x14ac:dyDescent="0.2">
      <c r="A256" t="s">
        <v>18</v>
      </c>
    </row>
    <row r="257" spans="1:16" x14ac:dyDescent="0.2">
      <c r="A257" t="s">
        <v>10</v>
      </c>
    </row>
    <row r="258" spans="1:16" x14ac:dyDescent="0.2">
      <c r="A258" t="s">
        <v>24</v>
      </c>
    </row>
    <row r="260" spans="1:16" x14ac:dyDescent="0.2">
      <c r="A260" t="s">
        <v>64</v>
      </c>
      <c r="B260" t="s">
        <v>65</v>
      </c>
    </row>
    <row r="262" spans="1:16" x14ac:dyDescent="0.2">
      <c r="A262" t="s">
        <v>14</v>
      </c>
      <c r="B262" t="s">
        <v>1</v>
      </c>
      <c r="C262">
        <v>2.17</v>
      </c>
      <c r="D262">
        <v>40</v>
      </c>
      <c r="E262">
        <v>57</v>
      </c>
      <c r="F262">
        <v>4</v>
      </c>
      <c r="G262">
        <v>5</v>
      </c>
      <c r="H262">
        <v>31</v>
      </c>
      <c r="I262">
        <v>6.9</v>
      </c>
      <c r="J262">
        <v>0.03</v>
      </c>
      <c r="K262">
        <v>17.5</v>
      </c>
      <c r="L262">
        <v>0.01</v>
      </c>
      <c r="M262">
        <v>10</v>
      </c>
      <c r="N262">
        <v>1</v>
      </c>
      <c r="O262">
        <v>6</v>
      </c>
      <c r="P262" t="s">
        <v>54</v>
      </c>
    </row>
    <row r="263" spans="1:16" x14ac:dyDescent="0.2">
      <c r="A263" t="s">
        <v>23</v>
      </c>
      <c r="B263" t="s">
        <v>1</v>
      </c>
      <c r="C263">
        <v>2.2200000000000002</v>
      </c>
      <c r="D263">
        <v>130</v>
      </c>
      <c r="E263">
        <v>505</v>
      </c>
      <c r="F263">
        <v>22</v>
      </c>
      <c r="G263">
        <v>25</v>
      </c>
      <c r="H263">
        <v>83</v>
      </c>
      <c r="I263">
        <v>20.5</v>
      </c>
      <c r="J263">
        <v>0.09</v>
      </c>
      <c r="K263">
        <v>8.5</v>
      </c>
      <c r="L263">
        <v>0.02</v>
      </c>
      <c r="M263">
        <v>6.2</v>
      </c>
      <c r="N263">
        <v>1</v>
      </c>
      <c r="O263">
        <v>24</v>
      </c>
      <c r="P263" t="s">
        <v>51</v>
      </c>
    </row>
    <row r="264" spans="1:16" x14ac:dyDescent="0.2">
      <c r="A264" t="s">
        <v>22</v>
      </c>
      <c r="B264" t="s">
        <v>1</v>
      </c>
      <c r="C264">
        <v>1.97</v>
      </c>
      <c r="D264">
        <v>145</v>
      </c>
      <c r="E264">
        <v>51</v>
      </c>
      <c r="F264">
        <v>115</v>
      </c>
      <c r="G264">
        <v>2</v>
      </c>
      <c r="H264">
        <v>28</v>
      </c>
      <c r="I264">
        <v>23.2</v>
      </c>
      <c r="J264">
        <v>0.12</v>
      </c>
      <c r="K264">
        <v>78.599999999999994</v>
      </c>
      <c r="L264">
        <v>0.18</v>
      </c>
      <c r="M264">
        <v>8.5</v>
      </c>
      <c r="N264">
        <v>1</v>
      </c>
      <c r="O264">
        <v>4</v>
      </c>
      <c r="P264" t="s">
        <v>50</v>
      </c>
    </row>
    <row r="265" spans="1:16" x14ac:dyDescent="0.2">
      <c r="A265" t="s">
        <v>17</v>
      </c>
      <c r="B265" t="s">
        <v>1</v>
      </c>
      <c r="C265">
        <v>1.88</v>
      </c>
      <c r="D265">
        <v>129</v>
      </c>
      <c r="E265">
        <v>80</v>
      </c>
      <c r="F265">
        <v>100</v>
      </c>
      <c r="G265">
        <v>9</v>
      </c>
      <c r="H265">
        <v>20</v>
      </c>
      <c r="I265">
        <v>20.3</v>
      </c>
      <c r="J265">
        <v>0.11</v>
      </c>
      <c r="K265">
        <v>76.7</v>
      </c>
      <c r="L265">
        <v>0.16</v>
      </c>
      <c r="M265">
        <v>9.9</v>
      </c>
      <c r="N265">
        <v>1</v>
      </c>
      <c r="O265">
        <v>3</v>
      </c>
      <c r="P265" t="s">
        <v>45</v>
      </c>
    </row>
    <row r="266" spans="1:16" x14ac:dyDescent="0.2">
      <c r="A266" t="s">
        <v>16</v>
      </c>
      <c r="B266" t="s">
        <v>1</v>
      </c>
      <c r="C266">
        <v>2.0099999999999998</v>
      </c>
      <c r="D266">
        <v>136</v>
      </c>
      <c r="E266">
        <v>60</v>
      </c>
      <c r="F266">
        <v>103</v>
      </c>
      <c r="G266">
        <v>2</v>
      </c>
      <c r="H266">
        <v>31</v>
      </c>
      <c r="I266">
        <v>30.4</v>
      </c>
      <c r="J266">
        <v>0.15</v>
      </c>
      <c r="K266">
        <v>70.599999999999994</v>
      </c>
      <c r="L266">
        <v>0.21</v>
      </c>
      <c r="M266">
        <v>9.6999999999999993</v>
      </c>
      <c r="N266">
        <v>1</v>
      </c>
      <c r="O266">
        <v>5</v>
      </c>
      <c r="P266" t="s">
        <v>44</v>
      </c>
    </row>
    <row r="267" spans="1:16" x14ac:dyDescent="0.2">
      <c r="A267" t="s">
        <v>3</v>
      </c>
      <c r="B267" t="s">
        <v>1</v>
      </c>
      <c r="C267">
        <v>0.76</v>
      </c>
      <c r="D267">
        <v>899</v>
      </c>
      <c r="E267">
        <v>28</v>
      </c>
      <c r="F267">
        <v>888</v>
      </c>
      <c r="G267">
        <v>0</v>
      </c>
      <c r="H267">
        <v>11</v>
      </c>
      <c r="I267">
        <v>71.599999999999994</v>
      </c>
      <c r="J267">
        <v>0.94</v>
      </c>
      <c r="K267">
        <v>98.7</v>
      </c>
      <c r="L267">
        <v>0.71</v>
      </c>
      <c r="M267">
        <v>99.9</v>
      </c>
      <c r="N267">
        <v>1</v>
      </c>
      <c r="O267">
        <v>0</v>
      </c>
      <c r="P267" t="s">
        <v>32</v>
      </c>
    </row>
    <row r="268" spans="1:16" x14ac:dyDescent="0.2">
      <c r="A268" t="s">
        <v>11</v>
      </c>
      <c r="B268" t="s">
        <v>1</v>
      </c>
      <c r="C268">
        <v>1.44</v>
      </c>
      <c r="D268">
        <v>333</v>
      </c>
      <c r="E268">
        <v>60</v>
      </c>
      <c r="F268">
        <v>294</v>
      </c>
      <c r="G268">
        <v>4</v>
      </c>
      <c r="H268">
        <v>35</v>
      </c>
      <c r="I268">
        <v>32.299999999999997</v>
      </c>
      <c r="J268">
        <v>0.22</v>
      </c>
      <c r="K268">
        <v>87.7</v>
      </c>
      <c r="L268">
        <v>0.28000000000000003</v>
      </c>
      <c r="M268">
        <v>18.5</v>
      </c>
      <c r="N268">
        <v>1</v>
      </c>
      <c r="O268">
        <v>8</v>
      </c>
      <c r="P268" t="s">
        <v>40</v>
      </c>
    </row>
    <row r="269" spans="1:16" x14ac:dyDescent="0.2">
      <c r="A269" t="s">
        <v>21</v>
      </c>
      <c r="B269" t="s">
        <v>1</v>
      </c>
      <c r="C269">
        <v>0.8</v>
      </c>
      <c r="D269">
        <v>130</v>
      </c>
      <c r="E269">
        <v>2</v>
      </c>
      <c r="F269">
        <v>130</v>
      </c>
      <c r="G269">
        <v>0</v>
      </c>
      <c r="H269">
        <v>0</v>
      </c>
      <c r="I269">
        <v>18.5</v>
      </c>
      <c r="J269">
        <v>0.23</v>
      </c>
      <c r="K269">
        <v>100</v>
      </c>
      <c r="L269">
        <v>0.18</v>
      </c>
      <c r="M269">
        <v>130</v>
      </c>
      <c r="N269">
        <v>1</v>
      </c>
      <c r="O269">
        <v>0</v>
      </c>
      <c r="P269" t="s">
        <v>49</v>
      </c>
    </row>
    <row r="270" spans="1:16" x14ac:dyDescent="0.2">
      <c r="A270" t="s">
        <v>4</v>
      </c>
      <c r="B270" t="s">
        <v>1</v>
      </c>
      <c r="C270">
        <v>0.79</v>
      </c>
      <c r="D270">
        <v>322</v>
      </c>
      <c r="E270">
        <v>12</v>
      </c>
      <c r="F270">
        <v>306</v>
      </c>
      <c r="G270">
        <v>0</v>
      </c>
      <c r="H270">
        <v>16</v>
      </c>
      <c r="I270">
        <v>12.6</v>
      </c>
      <c r="J270">
        <v>0.16</v>
      </c>
      <c r="K270">
        <v>96.3</v>
      </c>
      <c r="L270">
        <v>0.12</v>
      </c>
      <c r="M270">
        <v>64.400000000000006</v>
      </c>
      <c r="N270">
        <v>1</v>
      </c>
      <c r="O270">
        <v>2</v>
      </c>
      <c r="P270" t="s">
        <v>33</v>
      </c>
    </row>
    <row r="271" spans="1:16" x14ac:dyDescent="0.2">
      <c r="A271" t="s">
        <v>6</v>
      </c>
      <c r="B271" t="s">
        <v>1</v>
      </c>
      <c r="C271">
        <v>1</v>
      </c>
      <c r="D271">
        <v>213</v>
      </c>
      <c r="E271">
        <v>56</v>
      </c>
      <c r="F271">
        <v>209</v>
      </c>
      <c r="G271">
        <v>0</v>
      </c>
      <c r="H271">
        <v>4</v>
      </c>
      <c r="I271">
        <v>23.6</v>
      </c>
      <c r="J271">
        <v>0.23</v>
      </c>
      <c r="K271">
        <v>97.2</v>
      </c>
      <c r="L271">
        <v>0.23</v>
      </c>
      <c r="M271">
        <v>53.2</v>
      </c>
      <c r="N271">
        <v>1</v>
      </c>
      <c r="O271">
        <v>0</v>
      </c>
      <c r="P271" t="s">
        <v>35</v>
      </c>
    </row>
    <row r="272" spans="1:16" x14ac:dyDescent="0.2">
      <c r="A272" t="s">
        <v>7</v>
      </c>
      <c r="B272" t="s">
        <v>1</v>
      </c>
      <c r="C272">
        <v>1.33</v>
      </c>
      <c r="D272">
        <v>262</v>
      </c>
      <c r="E272">
        <v>19</v>
      </c>
      <c r="F272">
        <v>246</v>
      </c>
      <c r="G272">
        <v>2</v>
      </c>
      <c r="H272">
        <v>14</v>
      </c>
      <c r="I272">
        <v>38.4</v>
      </c>
      <c r="J272">
        <v>0.28999999999999998</v>
      </c>
      <c r="K272">
        <v>95.4</v>
      </c>
      <c r="L272">
        <v>0.37</v>
      </c>
      <c r="M272">
        <v>32.799999999999997</v>
      </c>
      <c r="N272">
        <v>1</v>
      </c>
      <c r="O272">
        <v>2</v>
      </c>
      <c r="P272" t="s">
        <v>36</v>
      </c>
    </row>
    <row r="273" spans="1:16" x14ac:dyDescent="0.2">
      <c r="A273" t="s">
        <v>0</v>
      </c>
      <c r="B273" t="s">
        <v>1</v>
      </c>
      <c r="C273">
        <v>0.97</v>
      </c>
      <c r="D273">
        <v>238</v>
      </c>
      <c r="E273">
        <v>19</v>
      </c>
      <c r="F273">
        <v>231</v>
      </c>
      <c r="G273">
        <v>0</v>
      </c>
      <c r="H273">
        <v>7</v>
      </c>
      <c r="I273">
        <v>81.8</v>
      </c>
      <c r="J273">
        <v>0.84</v>
      </c>
      <c r="K273">
        <v>97.5</v>
      </c>
      <c r="L273">
        <v>0.8</v>
      </c>
      <c r="M273">
        <v>79.3</v>
      </c>
      <c r="N273">
        <v>1</v>
      </c>
      <c r="O273">
        <v>0</v>
      </c>
      <c r="P273" t="s">
        <v>30</v>
      </c>
    </row>
    <row r="274" spans="1:16" x14ac:dyDescent="0.2">
      <c r="A274" t="s">
        <v>2</v>
      </c>
      <c r="B274" t="s">
        <v>1</v>
      </c>
      <c r="C274">
        <v>0.79</v>
      </c>
      <c r="D274">
        <v>99</v>
      </c>
      <c r="E274">
        <v>4</v>
      </c>
      <c r="F274">
        <v>98</v>
      </c>
      <c r="G274">
        <v>0</v>
      </c>
      <c r="H274">
        <v>1</v>
      </c>
      <c r="I274">
        <v>8.1999999999999993</v>
      </c>
      <c r="J274">
        <v>0.1</v>
      </c>
      <c r="K274">
        <v>99</v>
      </c>
      <c r="L274">
        <v>0.08</v>
      </c>
      <c r="M274">
        <v>99</v>
      </c>
      <c r="N274">
        <v>1</v>
      </c>
      <c r="O274">
        <v>0</v>
      </c>
      <c r="P274" t="s">
        <v>31</v>
      </c>
    </row>
    <row r="275" spans="1:16" x14ac:dyDescent="0.2">
      <c r="A275" t="s">
        <v>8</v>
      </c>
      <c r="B275" t="s">
        <v>1</v>
      </c>
      <c r="C275">
        <v>0.52</v>
      </c>
      <c r="D275">
        <v>149</v>
      </c>
      <c r="E275">
        <v>0</v>
      </c>
      <c r="F275">
        <v>149</v>
      </c>
      <c r="G275">
        <v>0</v>
      </c>
      <c r="H275">
        <v>0</v>
      </c>
      <c r="I275">
        <v>16.899999999999999</v>
      </c>
      <c r="J275">
        <v>0.32</v>
      </c>
      <c r="K275">
        <v>100</v>
      </c>
      <c r="L275">
        <v>0.17</v>
      </c>
      <c r="M275">
        <v>149</v>
      </c>
      <c r="N275">
        <v>1</v>
      </c>
      <c r="O275">
        <v>0</v>
      </c>
      <c r="P275" t="s">
        <v>37</v>
      </c>
    </row>
    <row r="276" spans="1:16" x14ac:dyDescent="0.2">
      <c r="A276" t="s">
        <v>25</v>
      </c>
      <c r="B276" t="s">
        <v>1</v>
      </c>
      <c r="C276">
        <v>1.22</v>
      </c>
      <c r="D276">
        <v>359</v>
      </c>
      <c r="E276">
        <v>13</v>
      </c>
      <c r="F276">
        <v>354</v>
      </c>
      <c r="G276">
        <v>0</v>
      </c>
      <c r="H276">
        <v>5</v>
      </c>
      <c r="I276">
        <v>96.5</v>
      </c>
      <c r="J276">
        <v>0.79</v>
      </c>
      <c r="K276">
        <v>98.9</v>
      </c>
      <c r="L276">
        <v>0.95</v>
      </c>
      <c r="M276">
        <v>71.8</v>
      </c>
      <c r="N276">
        <v>1</v>
      </c>
      <c r="O276">
        <v>0</v>
      </c>
      <c r="P276" t="s">
        <v>53</v>
      </c>
    </row>
    <row r="277" spans="1:16" x14ac:dyDescent="0.2">
      <c r="A277" t="s">
        <v>9</v>
      </c>
      <c r="B277" t="s">
        <v>1</v>
      </c>
      <c r="C277">
        <v>0.81</v>
      </c>
      <c r="D277">
        <v>298</v>
      </c>
      <c r="E277">
        <v>13</v>
      </c>
      <c r="F277">
        <v>286</v>
      </c>
      <c r="G277">
        <v>2</v>
      </c>
      <c r="H277">
        <v>10</v>
      </c>
      <c r="I277">
        <v>95.8</v>
      </c>
      <c r="J277">
        <v>1.18</v>
      </c>
      <c r="K277">
        <v>91.6</v>
      </c>
      <c r="L277">
        <v>0.88</v>
      </c>
      <c r="M277">
        <v>42.6</v>
      </c>
      <c r="N277">
        <v>1</v>
      </c>
      <c r="O277">
        <v>1</v>
      </c>
      <c r="P277" t="s">
        <v>38</v>
      </c>
    </row>
    <row r="278" spans="1:16" x14ac:dyDescent="0.2">
      <c r="A278" t="s">
        <v>15</v>
      </c>
      <c r="B278" t="s">
        <v>1</v>
      </c>
      <c r="C278">
        <v>0.54</v>
      </c>
      <c r="D278">
        <v>436</v>
      </c>
      <c r="E278">
        <v>5</v>
      </c>
      <c r="F278">
        <v>428</v>
      </c>
      <c r="G278">
        <v>2</v>
      </c>
      <c r="H278">
        <v>6</v>
      </c>
      <c r="I278">
        <v>35.4</v>
      </c>
      <c r="J278">
        <v>0.65</v>
      </c>
      <c r="K278">
        <v>99.1</v>
      </c>
      <c r="L278">
        <v>0.35</v>
      </c>
      <c r="M278">
        <v>87.2</v>
      </c>
      <c r="N278">
        <v>1</v>
      </c>
      <c r="O278">
        <v>2</v>
      </c>
      <c r="P278" t="s">
        <v>43</v>
      </c>
    </row>
    <row r="279" spans="1:16" x14ac:dyDescent="0.2">
      <c r="A279" t="s">
        <v>20</v>
      </c>
      <c r="B279" t="s">
        <v>1</v>
      </c>
      <c r="C279">
        <v>0.28999999999999998</v>
      </c>
      <c r="D279">
        <v>346</v>
      </c>
      <c r="E279">
        <v>1</v>
      </c>
      <c r="F279">
        <v>346</v>
      </c>
      <c r="G279">
        <v>0</v>
      </c>
      <c r="H279">
        <v>0</v>
      </c>
      <c r="I279">
        <v>99.7</v>
      </c>
      <c r="J279">
        <v>3.42</v>
      </c>
      <c r="K279">
        <v>100</v>
      </c>
      <c r="L279">
        <v>1</v>
      </c>
      <c r="M279">
        <v>346</v>
      </c>
      <c r="N279">
        <v>1</v>
      </c>
      <c r="O279">
        <v>0</v>
      </c>
      <c r="P279" t="s">
        <v>48</v>
      </c>
    </row>
    <row r="280" spans="1:16" x14ac:dyDescent="0.2">
      <c r="A280" t="s">
        <v>13</v>
      </c>
      <c r="B280" t="s">
        <v>1</v>
      </c>
      <c r="C280">
        <v>0.75</v>
      </c>
      <c r="D280">
        <v>242</v>
      </c>
      <c r="E280">
        <v>3</v>
      </c>
      <c r="F280">
        <v>238</v>
      </c>
      <c r="G280">
        <v>0</v>
      </c>
      <c r="H280">
        <v>4</v>
      </c>
      <c r="I280">
        <v>8.5</v>
      </c>
      <c r="J280">
        <v>0.11</v>
      </c>
      <c r="K280">
        <v>97.1</v>
      </c>
      <c r="L280">
        <v>0.08</v>
      </c>
      <c r="M280">
        <v>121</v>
      </c>
      <c r="N280">
        <v>1</v>
      </c>
      <c r="O280">
        <v>0</v>
      </c>
      <c r="P280" t="s">
        <v>42</v>
      </c>
    </row>
    <row r="281" spans="1:16" x14ac:dyDescent="0.2">
      <c r="A281" t="s">
        <v>19</v>
      </c>
      <c r="B281" t="s">
        <v>1</v>
      </c>
      <c r="C281">
        <v>0.92</v>
      </c>
      <c r="D281">
        <v>330</v>
      </c>
      <c r="E281">
        <v>9</v>
      </c>
      <c r="F281">
        <v>323</v>
      </c>
      <c r="G281">
        <v>2</v>
      </c>
      <c r="H281">
        <v>5</v>
      </c>
      <c r="I281">
        <v>37.1</v>
      </c>
      <c r="J281">
        <v>0.4</v>
      </c>
      <c r="K281">
        <v>98.2</v>
      </c>
      <c r="L281">
        <v>0.36</v>
      </c>
      <c r="M281">
        <v>110</v>
      </c>
      <c r="N281">
        <v>1</v>
      </c>
      <c r="O281">
        <v>1</v>
      </c>
      <c r="P281" t="s">
        <v>47</v>
      </c>
    </row>
    <row r="282" spans="1:16" x14ac:dyDescent="0.2">
      <c r="A282" t="s">
        <v>12</v>
      </c>
      <c r="B282" t="s">
        <v>1</v>
      </c>
      <c r="C282">
        <v>0.53</v>
      </c>
      <c r="D282">
        <v>241</v>
      </c>
      <c r="E282">
        <v>2</v>
      </c>
      <c r="F282">
        <v>240</v>
      </c>
      <c r="G282">
        <v>0</v>
      </c>
      <c r="H282">
        <v>1</v>
      </c>
      <c r="I282">
        <v>3.8</v>
      </c>
      <c r="J282">
        <v>7.0000000000000007E-2</v>
      </c>
      <c r="K282">
        <v>97.5</v>
      </c>
      <c r="L282">
        <v>0.04</v>
      </c>
      <c r="M282">
        <v>120.5</v>
      </c>
      <c r="N282">
        <v>1</v>
      </c>
      <c r="O282">
        <v>0</v>
      </c>
      <c r="P282" t="s">
        <v>41</v>
      </c>
    </row>
    <row r="283" spans="1:16" x14ac:dyDescent="0.2">
      <c r="A283" t="s">
        <v>5</v>
      </c>
      <c r="B283" t="s">
        <v>1</v>
      </c>
      <c r="C283">
        <v>0.47</v>
      </c>
      <c r="D283">
        <v>382</v>
      </c>
      <c r="E283">
        <v>0</v>
      </c>
      <c r="F283">
        <v>382</v>
      </c>
      <c r="G283">
        <v>0</v>
      </c>
      <c r="H283">
        <v>0</v>
      </c>
      <c r="I283">
        <v>53.5</v>
      </c>
      <c r="J283">
        <v>1.1499999999999999</v>
      </c>
      <c r="K283">
        <v>100</v>
      </c>
      <c r="L283">
        <v>0.54</v>
      </c>
      <c r="M283">
        <v>382</v>
      </c>
      <c r="N283">
        <v>1</v>
      </c>
      <c r="O283">
        <v>0</v>
      </c>
      <c r="P283" t="s">
        <v>34</v>
      </c>
    </row>
    <row r="284" spans="1:16" x14ac:dyDescent="0.2">
      <c r="A284" t="s">
        <v>18</v>
      </c>
      <c r="B284" t="s">
        <v>1</v>
      </c>
      <c r="C284">
        <v>1.34</v>
      </c>
      <c r="D284">
        <v>250</v>
      </c>
      <c r="E284">
        <v>7</v>
      </c>
      <c r="F284">
        <v>244</v>
      </c>
      <c r="G284">
        <v>0</v>
      </c>
      <c r="H284">
        <v>6</v>
      </c>
      <c r="I284">
        <v>97.3</v>
      </c>
      <c r="J284">
        <v>0.72</v>
      </c>
      <c r="K284">
        <v>97.6</v>
      </c>
      <c r="L284">
        <v>0.95</v>
      </c>
      <c r="M284">
        <v>35.700000000000003</v>
      </c>
      <c r="N284">
        <v>1</v>
      </c>
      <c r="O284">
        <v>0</v>
      </c>
      <c r="P284" t="s">
        <v>46</v>
      </c>
    </row>
    <row r="285" spans="1:16" x14ac:dyDescent="0.2">
      <c r="A285" t="s">
        <v>10</v>
      </c>
      <c r="B285" t="s">
        <v>1</v>
      </c>
      <c r="C285">
        <v>0.44</v>
      </c>
      <c r="D285">
        <v>556</v>
      </c>
      <c r="E285">
        <v>1</v>
      </c>
      <c r="F285">
        <v>555</v>
      </c>
      <c r="G285">
        <v>0</v>
      </c>
      <c r="H285">
        <v>1</v>
      </c>
      <c r="I285">
        <v>38.6</v>
      </c>
      <c r="J285">
        <v>0.87</v>
      </c>
      <c r="K285">
        <v>99.8</v>
      </c>
      <c r="L285">
        <v>0.39</v>
      </c>
      <c r="M285">
        <v>278</v>
      </c>
      <c r="N285">
        <v>1</v>
      </c>
      <c r="O285">
        <v>0</v>
      </c>
      <c r="P285" t="s">
        <v>39</v>
      </c>
    </row>
    <row r="286" spans="1:16" x14ac:dyDescent="0.2">
      <c r="A286" t="s">
        <v>24</v>
      </c>
      <c r="B286" t="s">
        <v>1</v>
      </c>
      <c r="C286">
        <v>0.27</v>
      </c>
      <c r="D286">
        <v>106</v>
      </c>
      <c r="E286">
        <v>0</v>
      </c>
      <c r="F286">
        <v>106</v>
      </c>
      <c r="G286">
        <v>0</v>
      </c>
      <c r="H286">
        <v>0</v>
      </c>
      <c r="I286">
        <v>23.8</v>
      </c>
      <c r="J286">
        <v>0.89</v>
      </c>
      <c r="K286">
        <v>100</v>
      </c>
      <c r="L286">
        <v>0.24</v>
      </c>
      <c r="M286">
        <v>106</v>
      </c>
      <c r="N286">
        <v>1</v>
      </c>
      <c r="O286">
        <v>0</v>
      </c>
      <c r="P286" t="s">
        <v>52</v>
      </c>
    </row>
    <row r="288" spans="1:16" x14ac:dyDescent="0.2">
      <c r="A288" t="s">
        <v>55</v>
      </c>
    </row>
    <row r="290" spans="1:16" x14ac:dyDescent="0.2">
      <c r="A290" t="s">
        <v>14</v>
      </c>
    </row>
    <row r="291" spans="1:16" x14ac:dyDescent="0.2">
      <c r="A291" t="s">
        <v>23</v>
      </c>
      <c r="B291" t="s">
        <v>1</v>
      </c>
      <c r="C291">
        <v>1.42</v>
      </c>
      <c r="D291">
        <v>67</v>
      </c>
      <c r="E291">
        <v>17</v>
      </c>
      <c r="F291">
        <v>35</v>
      </c>
      <c r="G291">
        <v>12</v>
      </c>
      <c r="H291">
        <v>20</v>
      </c>
      <c r="I291">
        <v>10.6</v>
      </c>
      <c r="J291">
        <v>7.0000000000000007E-2</v>
      </c>
      <c r="K291">
        <v>52.2</v>
      </c>
      <c r="L291">
        <v>0.06</v>
      </c>
      <c r="M291">
        <v>7.4</v>
      </c>
      <c r="N291">
        <v>6</v>
      </c>
      <c r="O291">
        <v>8</v>
      </c>
      <c r="P291" t="s">
        <v>67</v>
      </c>
    </row>
    <row r="292" spans="1:16" x14ac:dyDescent="0.2">
      <c r="A292" t="s">
        <v>22</v>
      </c>
      <c r="B292" t="s">
        <v>1</v>
      </c>
      <c r="C292">
        <v>1.34</v>
      </c>
      <c r="D292">
        <v>136</v>
      </c>
      <c r="E292">
        <v>24</v>
      </c>
      <c r="F292">
        <v>122</v>
      </c>
      <c r="G292">
        <v>2</v>
      </c>
      <c r="H292">
        <v>12</v>
      </c>
      <c r="I292">
        <v>21.8</v>
      </c>
      <c r="J292">
        <v>0.16</v>
      </c>
      <c r="K292">
        <v>88.2</v>
      </c>
      <c r="L292">
        <v>0.19</v>
      </c>
      <c r="M292">
        <v>13.6</v>
      </c>
      <c r="N292">
        <v>3</v>
      </c>
      <c r="O292">
        <v>2</v>
      </c>
      <c r="P292" t="s">
        <v>140</v>
      </c>
    </row>
    <row r="293" spans="1:16" x14ac:dyDescent="0.2">
      <c r="A293" t="s">
        <v>17</v>
      </c>
      <c r="B293" t="s">
        <v>1</v>
      </c>
      <c r="C293">
        <v>0.55000000000000004</v>
      </c>
      <c r="D293">
        <v>121</v>
      </c>
      <c r="E293">
        <v>2</v>
      </c>
      <c r="F293">
        <v>119</v>
      </c>
      <c r="G293">
        <v>0</v>
      </c>
      <c r="H293">
        <v>2</v>
      </c>
      <c r="I293">
        <v>19.100000000000001</v>
      </c>
      <c r="J293">
        <v>0.35</v>
      </c>
      <c r="K293">
        <v>100</v>
      </c>
      <c r="L293">
        <v>0.19</v>
      </c>
      <c r="M293">
        <v>40.299999999999997</v>
      </c>
      <c r="N293">
        <v>3</v>
      </c>
      <c r="O293">
        <v>0</v>
      </c>
      <c r="P293" t="s">
        <v>139</v>
      </c>
    </row>
    <row r="294" spans="1:16" x14ac:dyDescent="0.2">
      <c r="A294" t="s">
        <v>16</v>
      </c>
      <c r="B294" t="s">
        <v>1</v>
      </c>
      <c r="C294">
        <v>1</v>
      </c>
      <c r="D294">
        <v>150</v>
      </c>
      <c r="E294">
        <v>10</v>
      </c>
      <c r="F294">
        <v>141</v>
      </c>
      <c r="G294">
        <v>2</v>
      </c>
      <c r="H294">
        <v>7</v>
      </c>
      <c r="I294">
        <v>33.5</v>
      </c>
      <c r="J294">
        <v>0.33</v>
      </c>
      <c r="K294">
        <v>92.7</v>
      </c>
      <c r="L294">
        <v>0.31</v>
      </c>
      <c r="M294">
        <v>21.4</v>
      </c>
      <c r="N294">
        <v>5</v>
      </c>
      <c r="O294">
        <v>2</v>
      </c>
      <c r="P294" t="s">
        <v>69</v>
      </c>
    </row>
    <row r="295" spans="1:16" x14ac:dyDescent="0.2">
      <c r="A295" t="s">
        <v>3</v>
      </c>
      <c r="B295" t="s">
        <v>1</v>
      </c>
      <c r="C295">
        <v>0.6</v>
      </c>
      <c r="D295">
        <v>862</v>
      </c>
      <c r="E295">
        <v>5</v>
      </c>
      <c r="F295">
        <v>853</v>
      </c>
      <c r="G295">
        <v>0</v>
      </c>
      <c r="H295">
        <v>9</v>
      </c>
      <c r="I295">
        <v>68.599999999999994</v>
      </c>
      <c r="J295">
        <v>1.1499999999999999</v>
      </c>
      <c r="K295">
        <v>99.4</v>
      </c>
      <c r="L295">
        <v>0.68</v>
      </c>
      <c r="M295">
        <v>86.2</v>
      </c>
      <c r="N295">
        <v>7</v>
      </c>
      <c r="O295">
        <v>0</v>
      </c>
      <c r="P295" t="s">
        <v>143</v>
      </c>
    </row>
    <row r="296" spans="1:16" x14ac:dyDescent="0.2">
      <c r="A296" t="s">
        <v>11</v>
      </c>
      <c r="B296" t="s">
        <v>1</v>
      </c>
      <c r="C296">
        <v>0.76</v>
      </c>
      <c r="D296">
        <v>324</v>
      </c>
      <c r="E296">
        <v>14</v>
      </c>
      <c r="F296">
        <v>313</v>
      </c>
      <c r="G296">
        <v>0</v>
      </c>
      <c r="H296">
        <v>11</v>
      </c>
      <c r="I296">
        <v>31.4</v>
      </c>
      <c r="J296">
        <v>0.41</v>
      </c>
      <c r="K296">
        <v>97.8</v>
      </c>
      <c r="L296">
        <v>0.31</v>
      </c>
      <c r="M296">
        <v>32.4</v>
      </c>
      <c r="N296">
        <v>6</v>
      </c>
      <c r="O296">
        <v>0</v>
      </c>
      <c r="P296" t="s">
        <v>70</v>
      </c>
    </row>
    <row r="297" spans="1:16" x14ac:dyDescent="0.2">
      <c r="A297" t="s">
        <v>21</v>
      </c>
      <c r="B297" t="s">
        <v>1</v>
      </c>
      <c r="C297">
        <v>0.8</v>
      </c>
      <c r="D297">
        <v>129</v>
      </c>
      <c r="E297">
        <v>1</v>
      </c>
      <c r="F297">
        <v>128</v>
      </c>
      <c r="G297">
        <v>0</v>
      </c>
      <c r="H297">
        <v>1</v>
      </c>
      <c r="I297">
        <v>18.3</v>
      </c>
      <c r="J297">
        <v>0.23</v>
      </c>
      <c r="K297">
        <v>100</v>
      </c>
      <c r="L297">
        <v>0.18</v>
      </c>
      <c r="M297">
        <v>64.5</v>
      </c>
      <c r="N297">
        <v>1</v>
      </c>
      <c r="O297">
        <v>0</v>
      </c>
      <c r="P297" t="s">
        <v>144</v>
      </c>
    </row>
    <row r="298" spans="1:16" x14ac:dyDescent="0.2">
      <c r="A298" t="s">
        <v>4</v>
      </c>
      <c r="B298" t="s">
        <v>1</v>
      </c>
      <c r="C298">
        <v>0.66</v>
      </c>
      <c r="D298">
        <v>294</v>
      </c>
      <c r="E298">
        <v>4</v>
      </c>
      <c r="F298">
        <v>288</v>
      </c>
      <c r="G298">
        <v>0</v>
      </c>
      <c r="H298">
        <v>6</v>
      </c>
      <c r="I298">
        <v>11.5</v>
      </c>
      <c r="J298">
        <v>0.17</v>
      </c>
      <c r="K298">
        <v>98.6</v>
      </c>
      <c r="L298">
        <v>0.11</v>
      </c>
      <c r="M298">
        <v>58.8</v>
      </c>
      <c r="N298">
        <v>3</v>
      </c>
      <c r="O298">
        <v>1</v>
      </c>
      <c r="P298" t="s">
        <v>72</v>
      </c>
    </row>
    <row r="299" spans="1:16" x14ac:dyDescent="0.2">
      <c r="A299" t="s">
        <v>6</v>
      </c>
      <c r="B299" t="s">
        <v>1</v>
      </c>
      <c r="C299">
        <v>1.28</v>
      </c>
      <c r="D299">
        <v>203</v>
      </c>
      <c r="E299">
        <v>44</v>
      </c>
      <c r="F299">
        <v>197</v>
      </c>
      <c r="G299">
        <v>0</v>
      </c>
      <c r="H299">
        <v>6</v>
      </c>
      <c r="I299">
        <v>22.5</v>
      </c>
      <c r="J299">
        <v>0.18</v>
      </c>
      <c r="K299">
        <v>98</v>
      </c>
      <c r="L299">
        <v>0.22</v>
      </c>
      <c r="M299">
        <v>40.6</v>
      </c>
      <c r="N299">
        <v>3</v>
      </c>
      <c r="O299">
        <v>0</v>
      </c>
      <c r="P299" t="s">
        <v>141</v>
      </c>
    </row>
    <row r="300" spans="1:16" x14ac:dyDescent="0.2">
      <c r="A300" t="s">
        <v>7</v>
      </c>
      <c r="B300" t="s">
        <v>1</v>
      </c>
      <c r="C300">
        <v>1.02</v>
      </c>
      <c r="D300">
        <v>262</v>
      </c>
      <c r="E300">
        <v>17</v>
      </c>
      <c r="F300">
        <v>252</v>
      </c>
      <c r="G300">
        <v>2</v>
      </c>
      <c r="H300">
        <v>8</v>
      </c>
      <c r="I300">
        <v>38.4</v>
      </c>
      <c r="J300">
        <v>0.37</v>
      </c>
      <c r="K300">
        <v>96.9</v>
      </c>
      <c r="L300">
        <v>0.37</v>
      </c>
      <c r="M300">
        <v>52.4</v>
      </c>
      <c r="N300">
        <v>1</v>
      </c>
      <c r="O300">
        <v>2</v>
      </c>
      <c r="P300" t="s">
        <v>142</v>
      </c>
    </row>
    <row r="301" spans="1:16" x14ac:dyDescent="0.2">
      <c r="A301" t="s">
        <v>0</v>
      </c>
      <c r="B301" t="s">
        <v>1</v>
      </c>
      <c r="C301">
        <v>0.84</v>
      </c>
      <c r="D301">
        <v>230</v>
      </c>
      <c r="E301">
        <v>13</v>
      </c>
      <c r="F301">
        <v>221</v>
      </c>
      <c r="G301">
        <v>2</v>
      </c>
      <c r="H301">
        <v>7</v>
      </c>
      <c r="I301">
        <v>79</v>
      </c>
      <c r="J301">
        <v>0.94</v>
      </c>
      <c r="K301">
        <v>97.4</v>
      </c>
      <c r="L301">
        <v>0.77</v>
      </c>
      <c r="M301">
        <v>46</v>
      </c>
      <c r="N301">
        <v>1</v>
      </c>
      <c r="O301">
        <v>3</v>
      </c>
      <c r="P301" t="s">
        <v>68</v>
      </c>
    </row>
    <row r="302" spans="1:16" x14ac:dyDescent="0.2">
      <c r="A302" t="s">
        <v>2</v>
      </c>
      <c r="B302" t="s">
        <v>1</v>
      </c>
      <c r="C302">
        <v>0.78</v>
      </c>
      <c r="D302">
        <v>98</v>
      </c>
      <c r="E302">
        <v>0</v>
      </c>
      <c r="F302">
        <v>98</v>
      </c>
      <c r="G302">
        <v>0</v>
      </c>
      <c r="H302">
        <v>0</v>
      </c>
      <c r="I302">
        <v>8.1999999999999993</v>
      </c>
      <c r="J302">
        <v>0.1</v>
      </c>
      <c r="K302">
        <v>100</v>
      </c>
      <c r="L302">
        <v>0.08</v>
      </c>
      <c r="M302">
        <v>98</v>
      </c>
      <c r="N302">
        <v>1</v>
      </c>
      <c r="O302">
        <v>0</v>
      </c>
      <c r="P302" t="s">
        <v>75</v>
      </c>
    </row>
    <row r="303" spans="1:16" x14ac:dyDescent="0.2">
      <c r="A303" t="s">
        <v>8</v>
      </c>
      <c r="B303" t="s">
        <v>1</v>
      </c>
      <c r="C303">
        <v>0.53</v>
      </c>
      <c r="D303">
        <v>149</v>
      </c>
      <c r="E303">
        <v>0</v>
      </c>
      <c r="F303">
        <v>149</v>
      </c>
      <c r="G303">
        <v>0</v>
      </c>
      <c r="H303">
        <v>0</v>
      </c>
      <c r="I303">
        <v>16.899999999999999</v>
      </c>
      <c r="J303">
        <v>0.32</v>
      </c>
      <c r="K303">
        <v>100</v>
      </c>
      <c r="L303">
        <v>0.17</v>
      </c>
      <c r="M303">
        <v>149</v>
      </c>
      <c r="N303">
        <v>1</v>
      </c>
      <c r="O303">
        <v>0</v>
      </c>
      <c r="P303" t="s">
        <v>76</v>
      </c>
    </row>
    <row r="304" spans="1:16" x14ac:dyDescent="0.2">
      <c r="A304" t="s">
        <v>25</v>
      </c>
      <c r="B304" t="s">
        <v>1</v>
      </c>
      <c r="C304">
        <v>1.21</v>
      </c>
      <c r="D304">
        <v>355</v>
      </c>
      <c r="E304">
        <v>7</v>
      </c>
      <c r="F304">
        <v>351</v>
      </c>
      <c r="G304">
        <v>0</v>
      </c>
      <c r="H304">
        <v>4</v>
      </c>
      <c r="I304">
        <v>95.4</v>
      </c>
      <c r="J304">
        <v>0.79</v>
      </c>
      <c r="K304">
        <v>99.2</v>
      </c>
      <c r="L304">
        <v>0.95</v>
      </c>
      <c r="M304">
        <v>88.8</v>
      </c>
      <c r="N304">
        <v>2</v>
      </c>
      <c r="O304">
        <v>0</v>
      </c>
      <c r="P304" t="s">
        <v>147</v>
      </c>
    </row>
    <row r="305" spans="1:16" x14ac:dyDescent="0.2">
      <c r="A305" t="s">
        <v>9</v>
      </c>
      <c r="B305" t="s">
        <v>1</v>
      </c>
      <c r="C305">
        <v>0.63</v>
      </c>
      <c r="D305">
        <v>298</v>
      </c>
      <c r="E305">
        <v>10</v>
      </c>
      <c r="F305">
        <v>286</v>
      </c>
      <c r="G305">
        <v>2</v>
      </c>
      <c r="H305">
        <v>10</v>
      </c>
      <c r="I305">
        <v>95.8</v>
      </c>
      <c r="J305">
        <v>1.51</v>
      </c>
      <c r="K305">
        <v>90.9</v>
      </c>
      <c r="L305">
        <v>0.87</v>
      </c>
      <c r="M305">
        <v>37.200000000000003</v>
      </c>
      <c r="N305">
        <v>1</v>
      </c>
      <c r="O305">
        <v>1</v>
      </c>
      <c r="P305" t="s">
        <v>71</v>
      </c>
    </row>
    <row r="306" spans="1:16" x14ac:dyDescent="0.2">
      <c r="A306" t="s">
        <v>15</v>
      </c>
      <c r="B306" t="s">
        <v>1</v>
      </c>
      <c r="C306">
        <v>0.51</v>
      </c>
      <c r="D306">
        <v>431</v>
      </c>
      <c r="E306">
        <v>3</v>
      </c>
      <c r="F306">
        <v>428</v>
      </c>
      <c r="G306">
        <v>0</v>
      </c>
      <c r="H306">
        <v>3</v>
      </c>
      <c r="I306">
        <v>35</v>
      </c>
      <c r="J306">
        <v>0.69</v>
      </c>
      <c r="K306">
        <v>99.3</v>
      </c>
      <c r="L306">
        <v>0.35</v>
      </c>
      <c r="M306">
        <v>107.8</v>
      </c>
      <c r="N306">
        <v>2</v>
      </c>
      <c r="O306">
        <v>0</v>
      </c>
      <c r="P306" t="s">
        <v>74</v>
      </c>
    </row>
    <row r="307" spans="1:16" x14ac:dyDescent="0.2">
      <c r="A307" t="s">
        <v>20</v>
      </c>
      <c r="B307" t="s">
        <v>1</v>
      </c>
      <c r="C307">
        <v>0.26</v>
      </c>
      <c r="D307">
        <v>346</v>
      </c>
      <c r="E307">
        <v>0</v>
      </c>
      <c r="F307">
        <v>346</v>
      </c>
      <c r="G307">
        <v>0</v>
      </c>
      <c r="H307">
        <v>0</v>
      </c>
      <c r="I307">
        <v>99.7</v>
      </c>
      <c r="J307">
        <v>3.79</v>
      </c>
      <c r="K307">
        <v>100</v>
      </c>
      <c r="L307">
        <v>1</v>
      </c>
      <c r="M307">
        <v>346</v>
      </c>
      <c r="N307">
        <v>1</v>
      </c>
      <c r="O307">
        <v>0</v>
      </c>
      <c r="P307" t="s">
        <v>77</v>
      </c>
    </row>
    <row r="308" spans="1:16" x14ac:dyDescent="0.2">
      <c r="A308" t="s">
        <v>13</v>
      </c>
      <c r="B308" t="s">
        <v>1</v>
      </c>
      <c r="C308">
        <v>0.7</v>
      </c>
      <c r="D308">
        <v>242</v>
      </c>
      <c r="E308">
        <v>2</v>
      </c>
      <c r="F308">
        <v>238</v>
      </c>
      <c r="G308">
        <v>0</v>
      </c>
      <c r="H308">
        <v>4</v>
      </c>
      <c r="I308">
        <v>8.5</v>
      </c>
      <c r="J308">
        <v>0.12</v>
      </c>
      <c r="K308">
        <v>97.9</v>
      </c>
      <c r="L308">
        <v>0.08</v>
      </c>
      <c r="M308">
        <v>121</v>
      </c>
      <c r="N308">
        <v>1</v>
      </c>
      <c r="O308">
        <v>0</v>
      </c>
      <c r="P308" t="s">
        <v>148</v>
      </c>
    </row>
    <row r="309" spans="1:16" x14ac:dyDescent="0.2">
      <c r="A309" t="s">
        <v>19</v>
      </c>
      <c r="B309" t="s">
        <v>1</v>
      </c>
      <c r="C309">
        <v>0.83</v>
      </c>
      <c r="D309">
        <v>324</v>
      </c>
      <c r="E309">
        <v>12</v>
      </c>
      <c r="F309">
        <v>317</v>
      </c>
      <c r="G309">
        <v>0</v>
      </c>
      <c r="H309">
        <v>7</v>
      </c>
      <c r="I309">
        <v>36.4</v>
      </c>
      <c r="J309">
        <v>0.44</v>
      </c>
      <c r="K309">
        <v>98.1</v>
      </c>
      <c r="L309">
        <v>0.36</v>
      </c>
      <c r="M309">
        <v>162</v>
      </c>
      <c r="N309">
        <v>1</v>
      </c>
      <c r="O309">
        <v>0</v>
      </c>
      <c r="P309" t="s">
        <v>145</v>
      </c>
    </row>
    <row r="310" spans="1:16" x14ac:dyDescent="0.2">
      <c r="A310" t="s">
        <v>12</v>
      </c>
      <c r="B310" t="s">
        <v>1</v>
      </c>
      <c r="C310">
        <v>0.42</v>
      </c>
      <c r="D310">
        <v>237</v>
      </c>
      <c r="E310">
        <v>1</v>
      </c>
      <c r="F310">
        <v>237</v>
      </c>
      <c r="G310">
        <v>0</v>
      </c>
      <c r="H310">
        <v>0</v>
      </c>
      <c r="I310">
        <v>3.8</v>
      </c>
      <c r="J310">
        <v>0.09</v>
      </c>
      <c r="K310">
        <v>100</v>
      </c>
      <c r="L310">
        <v>0.04</v>
      </c>
      <c r="M310">
        <v>237</v>
      </c>
      <c r="N310">
        <v>1</v>
      </c>
      <c r="O310">
        <v>0</v>
      </c>
      <c r="P310" t="s">
        <v>149</v>
      </c>
    </row>
    <row r="311" spans="1:16" x14ac:dyDescent="0.2">
      <c r="A311" t="s">
        <v>5</v>
      </c>
      <c r="B311" t="s">
        <v>1</v>
      </c>
      <c r="C311">
        <v>0.35</v>
      </c>
      <c r="D311">
        <v>382</v>
      </c>
      <c r="E311">
        <v>0</v>
      </c>
      <c r="F311">
        <v>382</v>
      </c>
      <c r="G311">
        <v>0</v>
      </c>
      <c r="H311">
        <v>0</v>
      </c>
      <c r="I311">
        <v>53.5</v>
      </c>
      <c r="J311">
        <v>1.51</v>
      </c>
      <c r="K311">
        <v>100</v>
      </c>
      <c r="L311">
        <v>0.54</v>
      </c>
      <c r="M311">
        <v>382</v>
      </c>
      <c r="N311">
        <v>1</v>
      </c>
      <c r="O311">
        <v>0</v>
      </c>
      <c r="P311" t="s">
        <v>146</v>
      </c>
    </row>
    <row r="312" spans="1:16" x14ac:dyDescent="0.2">
      <c r="A312" t="s">
        <v>18</v>
      </c>
      <c r="B312" t="s">
        <v>1</v>
      </c>
      <c r="C312">
        <v>1.37</v>
      </c>
      <c r="D312">
        <v>245</v>
      </c>
      <c r="E312">
        <v>11</v>
      </c>
      <c r="F312">
        <v>234</v>
      </c>
      <c r="G312">
        <v>0</v>
      </c>
      <c r="H312">
        <v>11</v>
      </c>
      <c r="I312">
        <v>95.3</v>
      </c>
      <c r="J312">
        <v>0.69</v>
      </c>
      <c r="K312">
        <v>95.9</v>
      </c>
      <c r="L312">
        <v>0.91</v>
      </c>
      <c r="M312">
        <v>27.2</v>
      </c>
      <c r="N312">
        <v>1</v>
      </c>
      <c r="O312">
        <v>0</v>
      </c>
      <c r="P312" t="s">
        <v>73</v>
      </c>
    </row>
    <row r="313" spans="1:16" x14ac:dyDescent="0.2">
      <c r="A313" t="s">
        <v>10</v>
      </c>
      <c r="B313" t="s">
        <v>1</v>
      </c>
      <c r="C313">
        <v>0.45</v>
      </c>
      <c r="D313">
        <v>556</v>
      </c>
      <c r="E313">
        <v>1</v>
      </c>
      <c r="F313">
        <v>555</v>
      </c>
      <c r="G313">
        <v>0</v>
      </c>
      <c r="H313">
        <v>1</v>
      </c>
      <c r="I313">
        <v>38.6</v>
      </c>
      <c r="J313">
        <v>0.86</v>
      </c>
      <c r="K313">
        <v>99.8</v>
      </c>
      <c r="L313">
        <v>0.39</v>
      </c>
      <c r="M313">
        <v>278</v>
      </c>
      <c r="N313">
        <v>1</v>
      </c>
      <c r="O313">
        <v>0</v>
      </c>
      <c r="P313" t="s">
        <v>150</v>
      </c>
    </row>
    <row r="314" spans="1:16" x14ac:dyDescent="0.2">
      <c r="A314" t="s">
        <v>24</v>
      </c>
      <c r="B314" t="s">
        <v>1</v>
      </c>
      <c r="C314">
        <v>0.28000000000000003</v>
      </c>
      <c r="D314">
        <v>106</v>
      </c>
      <c r="E314">
        <v>0</v>
      </c>
      <c r="F314">
        <v>106</v>
      </c>
      <c r="G314">
        <v>0</v>
      </c>
      <c r="H314">
        <v>0</v>
      </c>
      <c r="I314">
        <v>23.8</v>
      </c>
      <c r="J314">
        <v>0.86</v>
      </c>
      <c r="K314">
        <v>100</v>
      </c>
      <c r="L314">
        <v>0.24</v>
      </c>
      <c r="M314">
        <v>106</v>
      </c>
      <c r="N314">
        <v>1</v>
      </c>
      <c r="O314">
        <v>0</v>
      </c>
      <c r="P314" t="s">
        <v>151</v>
      </c>
    </row>
    <row r="316" spans="1:16" x14ac:dyDescent="0.2">
      <c r="A316" t="s">
        <v>55</v>
      </c>
      <c r="B316" t="s">
        <v>56</v>
      </c>
      <c r="C316" t="s">
        <v>57</v>
      </c>
      <c r="D316" t="s">
        <v>58</v>
      </c>
      <c r="E316" t="s">
        <v>59</v>
      </c>
    </row>
    <row r="318" spans="1:16" x14ac:dyDescent="0.2">
      <c r="A318" t="s">
        <v>14</v>
      </c>
    </row>
    <row r="319" spans="1:16" x14ac:dyDescent="0.2">
      <c r="A319" t="s">
        <v>23</v>
      </c>
      <c r="B319" t="s">
        <v>1</v>
      </c>
      <c r="C319">
        <v>2.1800000000000002</v>
      </c>
      <c r="D319">
        <v>104</v>
      </c>
      <c r="E319">
        <v>531</v>
      </c>
      <c r="F319">
        <v>10</v>
      </c>
      <c r="G319">
        <v>12</v>
      </c>
      <c r="H319">
        <v>82</v>
      </c>
      <c r="I319">
        <v>16.399999999999999</v>
      </c>
      <c r="J319">
        <v>0.08</v>
      </c>
      <c r="K319">
        <v>8.6999999999999993</v>
      </c>
      <c r="L319">
        <v>0.01</v>
      </c>
      <c r="M319">
        <v>9.5</v>
      </c>
      <c r="N319">
        <v>55</v>
      </c>
      <c r="O319">
        <v>12</v>
      </c>
      <c r="P319" t="s">
        <v>133</v>
      </c>
    </row>
    <row r="320" spans="1:16" x14ac:dyDescent="0.2">
      <c r="A320" t="s">
        <v>22</v>
      </c>
      <c r="B320" t="s">
        <v>1</v>
      </c>
      <c r="C320">
        <v>1.43</v>
      </c>
      <c r="D320">
        <v>152</v>
      </c>
      <c r="E320">
        <v>44</v>
      </c>
      <c r="F320">
        <v>129</v>
      </c>
      <c r="G320">
        <v>2</v>
      </c>
      <c r="H320">
        <v>21</v>
      </c>
      <c r="I320">
        <v>24.4</v>
      </c>
      <c r="J320">
        <v>0.17</v>
      </c>
      <c r="K320">
        <v>82.9</v>
      </c>
      <c r="L320">
        <v>0.2</v>
      </c>
      <c r="M320">
        <v>12.7</v>
      </c>
      <c r="N320">
        <v>1</v>
      </c>
      <c r="O320">
        <v>2</v>
      </c>
      <c r="P320" t="s">
        <v>153</v>
      </c>
    </row>
    <row r="321" spans="1:16" x14ac:dyDescent="0.2">
      <c r="A321" t="s">
        <v>17</v>
      </c>
      <c r="B321" t="s">
        <v>1</v>
      </c>
      <c r="C321">
        <v>0.92</v>
      </c>
      <c r="D321">
        <v>142</v>
      </c>
      <c r="E321">
        <v>67</v>
      </c>
      <c r="F321">
        <v>131</v>
      </c>
      <c r="G321">
        <v>4</v>
      </c>
      <c r="H321">
        <v>7</v>
      </c>
      <c r="I321">
        <v>22.4</v>
      </c>
      <c r="J321">
        <v>0.24</v>
      </c>
      <c r="K321">
        <v>94.4</v>
      </c>
      <c r="L321">
        <v>0.21</v>
      </c>
      <c r="M321">
        <v>23.7</v>
      </c>
      <c r="N321">
        <v>1</v>
      </c>
      <c r="O321">
        <v>3</v>
      </c>
      <c r="P321" t="s">
        <v>152</v>
      </c>
    </row>
    <row r="322" spans="1:16" x14ac:dyDescent="0.2">
      <c r="A322" t="s">
        <v>16</v>
      </c>
      <c r="B322" t="s">
        <v>1</v>
      </c>
      <c r="C322">
        <v>1.18</v>
      </c>
      <c r="D322">
        <v>174</v>
      </c>
      <c r="E322">
        <v>22</v>
      </c>
      <c r="F322">
        <v>153</v>
      </c>
      <c r="G322">
        <v>7</v>
      </c>
      <c r="H322">
        <v>14</v>
      </c>
      <c r="I322">
        <v>38.799999999999997</v>
      </c>
      <c r="J322">
        <v>0.33</v>
      </c>
      <c r="K322">
        <v>87.4</v>
      </c>
      <c r="L322">
        <v>0.34</v>
      </c>
      <c r="M322">
        <v>19.3</v>
      </c>
      <c r="N322">
        <v>1</v>
      </c>
      <c r="O322">
        <v>7</v>
      </c>
      <c r="P322" t="s">
        <v>78</v>
      </c>
    </row>
    <row r="323" spans="1:16" x14ac:dyDescent="0.2">
      <c r="A323" t="s">
        <v>3</v>
      </c>
      <c r="B323" t="s">
        <v>1</v>
      </c>
      <c r="C323">
        <v>0.68</v>
      </c>
      <c r="D323">
        <v>898</v>
      </c>
      <c r="E323">
        <v>29</v>
      </c>
      <c r="F323">
        <v>884</v>
      </c>
      <c r="G323">
        <v>0</v>
      </c>
      <c r="H323">
        <v>14</v>
      </c>
      <c r="I323">
        <v>71.5</v>
      </c>
      <c r="J323">
        <v>1.05</v>
      </c>
      <c r="K323">
        <v>98.4</v>
      </c>
      <c r="L323">
        <v>0.7</v>
      </c>
      <c r="M323">
        <v>89.8</v>
      </c>
      <c r="N323">
        <v>1</v>
      </c>
      <c r="O323">
        <v>1</v>
      </c>
      <c r="P323" t="s">
        <v>156</v>
      </c>
    </row>
    <row r="324" spans="1:16" x14ac:dyDescent="0.2">
      <c r="A324" t="s">
        <v>11</v>
      </c>
      <c r="B324" t="s">
        <v>1</v>
      </c>
      <c r="C324">
        <v>0.96</v>
      </c>
      <c r="D324">
        <v>361</v>
      </c>
      <c r="E324">
        <v>32</v>
      </c>
      <c r="F324">
        <v>347</v>
      </c>
      <c r="G324">
        <v>0</v>
      </c>
      <c r="H324">
        <v>14</v>
      </c>
      <c r="I324">
        <v>35</v>
      </c>
      <c r="J324">
        <v>0.36</v>
      </c>
      <c r="K324">
        <v>97.2</v>
      </c>
      <c r="L324">
        <v>0.34</v>
      </c>
      <c r="M324">
        <v>32.799999999999997</v>
      </c>
      <c r="N324">
        <v>1</v>
      </c>
      <c r="O324">
        <v>0</v>
      </c>
      <c r="P324" t="s">
        <v>79</v>
      </c>
    </row>
    <row r="325" spans="1:16" x14ac:dyDescent="0.2">
      <c r="A325" t="s">
        <v>21</v>
      </c>
      <c r="B325" t="s">
        <v>1</v>
      </c>
      <c r="C325">
        <v>0.8</v>
      </c>
      <c r="D325">
        <v>129</v>
      </c>
      <c r="E325">
        <v>3</v>
      </c>
      <c r="F325">
        <v>128</v>
      </c>
      <c r="G325">
        <v>0</v>
      </c>
      <c r="H325">
        <v>1</v>
      </c>
      <c r="I325">
        <v>18.3</v>
      </c>
      <c r="J325">
        <v>0.23</v>
      </c>
      <c r="K325">
        <v>100</v>
      </c>
      <c r="L325">
        <v>0.18</v>
      </c>
      <c r="M325">
        <v>64.5</v>
      </c>
      <c r="N325">
        <v>1</v>
      </c>
      <c r="O325">
        <v>0</v>
      </c>
      <c r="P325" t="s">
        <v>157</v>
      </c>
    </row>
    <row r="326" spans="1:16" x14ac:dyDescent="0.2">
      <c r="A326" t="s">
        <v>4</v>
      </c>
      <c r="B326" t="s">
        <v>1</v>
      </c>
      <c r="C326">
        <v>0.78</v>
      </c>
      <c r="D326">
        <v>322</v>
      </c>
      <c r="E326">
        <v>12</v>
      </c>
      <c r="F326">
        <v>309</v>
      </c>
      <c r="G326">
        <v>0</v>
      </c>
      <c r="H326">
        <v>13</v>
      </c>
      <c r="I326">
        <v>12.6</v>
      </c>
      <c r="J326">
        <v>0.16</v>
      </c>
      <c r="K326">
        <v>96.6</v>
      </c>
      <c r="L326">
        <v>0.12</v>
      </c>
      <c r="M326">
        <v>53.7</v>
      </c>
      <c r="N326">
        <v>1</v>
      </c>
      <c r="O326">
        <v>2</v>
      </c>
      <c r="P326" t="s">
        <v>81</v>
      </c>
    </row>
    <row r="327" spans="1:16" x14ac:dyDescent="0.2">
      <c r="A327" t="s">
        <v>6</v>
      </c>
      <c r="B327" t="s">
        <v>1</v>
      </c>
      <c r="C327">
        <v>1.35</v>
      </c>
      <c r="D327">
        <v>213</v>
      </c>
      <c r="E327">
        <v>56</v>
      </c>
      <c r="F327">
        <v>207</v>
      </c>
      <c r="G327">
        <v>0</v>
      </c>
      <c r="H327">
        <v>6</v>
      </c>
      <c r="I327">
        <v>23.6</v>
      </c>
      <c r="J327">
        <v>0.17</v>
      </c>
      <c r="K327">
        <v>97.7</v>
      </c>
      <c r="L327">
        <v>0.23</v>
      </c>
      <c r="M327">
        <v>71</v>
      </c>
      <c r="N327">
        <v>1</v>
      </c>
      <c r="O327">
        <v>0</v>
      </c>
      <c r="P327" t="s">
        <v>154</v>
      </c>
    </row>
    <row r="328" spans="1:16" x14ac:dyDescent="0.2">
      <c r="A328" t="s">
        <v>7</v>
      </c>
      <c r="B328" t="s">
        <v>1</v>
      </c>
      <c r="C328">
        <v>1.05</v>
      </c>
      <c r="D328">
        <v>264</v>
      </c>
      <c r="E328">
        <v>17</v>
      </c>
      <c r="F328">
        <v>250</v>
      </c>
      <c r="G328">
        <v>2</v>
      </c>
      <c r="H328">
        <v>12</v>
      </c>
      <c r="I328">
        <v>38.700000000000003</v>
      </c>
      <c r="J328">
        <v>0.37</v>
      </c>
      <c r="K328">
        <v>95.8</v>
      </c>
      <c r="L328">
        <v>0.37</v>
      </c>
      <c r="M328">
        <v>44</v>
      </c>
      <c r="N328">
        <v>1</v>
      </c>
      <c r="O328">
        <v>2</v>
      </c>
      <c r="P328" t="s">
        <v>155</v>
      </c>
    </row>
    <row r="329" spans="1:16" x14ac:dyDescent="0.2">
      <c r="A329" t="s">
        <v>0</v>
      </c>
      <c r="B329" t="s">
        <v>1</v>
      </c>
      <c r="C329">
        <v>0.86</v>
      </c>
      <c r="D329">
        <v>235</v>
      </c>
      <c r="E329">
        <v>22</v>
      </c>
      <c r="F329">
        <v>226</v>
      </c>
      <c r="G329">
        <v>2</v>
      </c>
      <c r="H329">
        <v>7</v>
      </c>
      <c r="I329">
        <v>80.8</v>
      </c>
      <c r="J329">
        <v>0.94</v>
      </c>
      <c r="K329">
        <v>97.4</v>
      </c>
      <c r="L329">
        <v>0.79</v>
      </c>
      <c r="M329">
        <v>47</v>
      </c>
      <c r="N329">
        <v>1</v>
      </c>
      <c r="O329">
        <v>3</v>
      </c>
      <c r="P329" t="s">
        <v>109</v>
      </c>
    </row>
    <row r="330" spans="1:16" x14ac:dyDescent="0.2">
      <c r="A330" t="s">
        <v>2</v>
      </c>
      <c r="B330" t="s">
        <v>1</v>
      </c>
      <c r="C330">
        <v>0.78</v>
      </c>
      <c r="D330">
        <v>99</v>
      </c>
      <c r="E330">
        <v>4</v>
      </c>
      <c r="F330">
        <v>98</v>
      </c>
      <c r="G330">
        <v>0</v>
      </c>
      <c r="H330">
        <v>1</v>
      </c>
      <c r="I330">
        <v>8.1999999999999993</v>
      </c>
      <c r="J330">
        <v>0.11</v>
      </c>
      <c r="K330">
        <v>99</v>
      </c>
      <c r="L330">
        <v>0.08</v>
      </c>
      <c r="M330">
        <v>99</v>
      </c>
      <c r="N330">
        <v>1</v>
      </c>
      <c r="O330">
        <v>0</v>
      </c>
      <c r="P330" t="s">
        <v>84</v>
      </c>
    </row>
    <row r="331" spans="1:16" x14ac:dyDescent="0.2">
      <c r="A331" t="s">
        <v>8</v>
      </c>
      <c r="B331" t="s">
        <v>1</v>
      </c>
      <c r="C331">
        <v>0.53</v>
      </c>
      <c r="D331">
        <v>149</v>
      </c>
      <c r="E331">
        <v>0</v>
      </c>
      <c r="F331">
        <v>149</v>
      </c>
      <c r="G331">
        <v>0</v>
      </c>
      <c r="H331">
        <v>0</v>
      </c>
      <c r="I331">
        <v>16.899999999999999</v>
      </c>
      <c r="J331">
        <v>0.32</v>
      </c>
      <c r="K331">
        <v>100</v>
      </c>
      <c r="L331">
        <v>0.17</v>
      </c>
      <c r="M331">
        <v>149</v>
      </c>
      <c r="N331">
        <v>1</v>
      </c>
      <c r="O331">
        <v>0</v>
      </c>
      <c r="P331" t="s">
        <v>85</v>
      </c>
    </row>
    <row r="332" spans="1:16" x14ac:dyDescent="0.2">
      <c r="A332" t="s">
        <v>25</v>
      </c>
      <c r="B332" t="s">
        <v>1</v>
      </c>
      <c r="C332">
        <v>1.22</v>
      </c>
      <c r="D332">
        <v>358</v>
      </c>
      <c r="E332">
        <v>14</v>
      </c>
      <c r="F332">
        <v>353</v>
      </c>
      <c r="G332">
        <v>0</v>
      </c>
      <c r="H332">
        <v>5</v>
      </c>
      <c r="I332">
        <v>96.2</v>
      </c>
      <c r="J332">
        <v>0.79</v>
      </c>
      <c r="K332">
        <v>98.9</v>
      </c>
      <c r="L332">
        <v>0.95</v>
      </c>
      <c r="M332">
        <v>89.5</v>
      </c>
      <c r="N332">
        <v>1</v>
      </c>
      <c r="O332">
        <v>0</v>
      </c>
      <c r="P332" t="s">
        <v>160</v>
      </c>
    </row>
    <row r="333" spans="1:16" x14ac:dyDescent="0.2">
      <c r="A333" t="s">
        <v>9</v>
      </c>
      <c r="B333" t="s">
        <v>1</v>
      </c>
      <c r="C333">
        <v>0.63</v>
      </c>
      <c r="D333">
        <v>298</v>
      </c>
      <c r="E333">
        <v>13</v>
      </c>
      <c r="F333">
        <v>286</v>
      </c>
      <c r="G333">
        <v>2</v>
      </c>
      <c r="H333">
        <v>10</v>
      </c>
      <c r="I333">
        <v>95.8</v>
      </c>
      <c r="J333">
        <v>1.52</v>
      </c>
      <c r="K333">
        <v>90.9</v>
      </c>
      <c r="L333">
        <v>0.87</v>
      </c>
      <c r="M333">
        <v>37.200000000000003</v>
      </c>
      <c r="N333">
        <v>1</v>
      </c>
      <c r="O333">
        <v>1</v>
      </c>
      <c r="P333" t="s">
        <v>80</v>
      </c>
    </row>
    <row r="334" spans="1:16" x14ac:dyDescent="0.2">
      <c r="A334" t="s">
        <v>15</v>
      </c>
      <c r="B334" t="s">
        <v>1</v>
      </c>
      <c r="C334">
        <v>0.55000000000000004</v>
      </c>
      <c r="D334">
        <v>436</v>
      </c>
      <c r="E334">
        <v>5</v>
      </c>
      <c r="F334">
        <v>428</v>
      </c>
      <c r="G334">
        <v>2</v>
      </c>
      <c r="H334">
        <v>6</v>
      </c>
      <c r="I334">
        <v>35.4</v>
      </c>
      <c r="J334">
        <v>0.65</v>
      </c>
      <c r="K334">
        <v>99.1</v>
      </c>
      <c r="L334">
        <v>0.35</v>
      </c>
      <c r="M334">
        <v>87.2</v>
      </c>
      <c r="N334">
        <v>1</v>
      </c>
      <c r="O334">
        <v>2</v>
      </c>
      <c r="P334" t="s">
        <v>83</v>
      </c>
    </row>
    <row r="335" spans="1:16" x14ac:dyDescent="0.2">
      <c r="A335" t="s">
        <v>20</v>
      </c>
      <c r="B335" t="s">
        <v>1</v>
      </c>
      <c r="C335">
        <v>0.27</v>
      </c>
      <c r="D335">
        <v>346</v>
      </c>
      <c r="E335">
        <v>1</v>
      </c>
      <c r="F335">
        <v>346</v>
      </c>
      <c r="G335">
        <v>0</v>
      </c>
      <c r="H335">
        <v>0</v>
      </c>
      <c r="I335">
        <v>99.7</v>
      </c>
      <c r="J335">
        <v>3.73</v>
      </c>
      <c r="K335">
        <v>100</v>
      </c>
      <c r="L335">
        <v>1</v>
      </c>
      <c r="M335">
        <v>346</v>
      </c>
      <c r="N335">
        <v>1</v>
      </c>
      <c r="O335">
        <v>0</v>
      </c>
      <c r="P335" t="s">
        <v>86</v>
      </c>
    </row>
    <row r="336" spans="1:16" x14ac:dyDescent="0.2">
      <c r="A336" t="s">
        <v>13</v>
      </c>
      <c r="B336" t="s">
        <v>1</v>
      </c>
      <c r="C336">
        <v>0.7</v>
      </c>
      <c r="D336">
        <v>242</v>
      </c>
      <c r="E336">
        <v>3</v>
      </c>
      <c r="F336">
        <v>238</v>
      </c>
      <c r="G336">
        <v>0</v>
      </c>
      <c r="H336">
        <v>4</v>
      </c>
      <c r="I336">
        <v>8.5</v>
      </c>
      <c r="J336">
        <v>0.12</v>
      </c>
      <c r="K336">
        <v>97.9</v>
      </c>
      <c r="L336">
        <v>0.08</v>
      </c>
      <c r="M336">
        <v>121</v>
      </c>
      <c r="N336">
        <v>1</v>
      </c>
      <c r="O336">
        <v>0</v>
      </c>
      <c r="P336" t="s">
        <v>161</v>
      </c>
    </row>
    <row r="337" spans="1:31" x14ac:dyDescent="0.2">
      <c r="A337" t="s">
        <v>19</v>
      </c>
      <c r="B337" t="s">
        <v>1</v>
      </c>
      <c r="C337">
        <v>0.83</v>
      </c>
      <c r="D337">
        <v>325</v>
      </c>
      <c r="E337">
        <v>14</v>
      </c>
      <c r="F337">
        <v>318</v>
      </c>
      <c r="G337">
        <v>0</v>
      </c>
      <c r="H337">
        <v>7</v>
      </c>
      <c r="I337">
        <v>36.5</v>
      </c>
      <c r="J337">
        <v>0.44</v>
      </c>
      <c r="K337">
        <v>97.8</v>
      </c>
      <c r="L337">
        <v>0.36</v>
      </c>
      <c r="M337">
        <v>162.5</v>
      </c>
      <c r="N337">
        <v>1</v>
      </c>
      <c r="O337">
        <v>0</v>
      </c>
      <c r="P337" t="s">
        <v>158</v>
      </c>
    </row>
    <row r="338" spans="1:31" x14ac:dyDescent="0.2">
      <c r="A338" t="s">
        <v>12</v>
      </c>
      <c r="B338" t="s">
        <v>1</v>
      </c>
      <c r="C338">
        <v>0.47</v>
      </c>
      <c r="D338">
        <v>240</v>
      </c>
      <c r="E338">
        <v>3</v>
      </c>
      <c r="F338">
        <v>238</v>
      </c>
      <c r="G338">
        <v>0</v>
      </c>
      <c r="H338">
        <v>2</v>
      </c>
      <c r="I338">
        <v>3.8</v>
      </c>
      <c r="J338">
        <v>0.08</v>
      </c>
      <c r="K338">
        <v>98.3</v>
      </c>
      <c r="L338">
        <v>0.04</v>
      </c>
      <c r="M338">
        <v>120</v>
      </c>
      <c r="N338">
        <v>1</v>
      </c>
      <c r="O338">
        <v>0</v>
      </c>
      <c r="P338" t="s">
        <v>162</v>
      </c>
    </row>
    <row r="339" spans="1:31" x14ac:dyDescent="0.2">
      <c r="A339" t="s">
        <v>5</v>
      </c>
      <c r="B339" t="s">
        <v>1</v>
      </c>
      <c r="C339">
        <v>0.35</v>
      </c>
      <c r="D339">
        <v>382</v>
      </c>
      <c r="E339">
        <v>0</v>
      </c>
      <c r="F339">
        <v>382</v>
      </c>
      <c r="G339">
        <v>0</v>
      </c>
      <c r="H339">
        <v>0</v>
      </c>
      <c r="I339">
        <v>53.5</v>
      </c>
      <c r="J339">
        <v>1.52</v>
      </c>
      <c r="K339">
        <v>100</v>
      </c>
      <c r="L339">
        <v>0.54</v>
      </c>
      <c r="M339">
        <v>382</v>
      </c>
      <c r="N339">
        <v>1</v>
      </c>
      <c r="O339">
        <v>0</v>
      </c>
      <c r="P339" t="s">
        <v>159</v>
      </c>
    </row>
    <row r="340" spans="1:31" x14ac:dyDescent="0.2">
      <c r="A340" t="s">
        <v>18</v>
      </c>
      <c r="B340" t="s">
        <v>1</v>
      </c>
      <c r="C340">
        <v>1.37</v>
      </c>
      <c r="D340">
        <v>245</v>
      </c>
      <c r="E340">
        <v>12</v>
      </c>
      <c r="F340">
        <v>234</v>
      </c>
      <c r="G340">
        <v>0</v>
      </c>
      <c r="H340">
        <v>11</v>
      </c>
      <c r="I340">
        <v>95.3</v>
      </c>
      <c r="J340">
        <v>0.69</v>
      </c>
      <c r="K340">
        <v>95.9</v>
      </c>
      <c r="L340">
        <v>0.91</v>
      </c>
      <c r="M340">
        <v>27.2</v>
      </c>
      <c r="N340">
        <v>1</v>
      </c>
      <c r="O340">
        <v>0</v>
      </c>
      <c r="P340" t="s">
        <v>82</v>
      </c>
    </row>
    <row r="341" spans="1:31" x14ac:dyDescent="0.2">
      <c r="A341" t="s">
        <v>10</v>
      </c>
      <c r="B341" t="s">
        <v>1</v>
      </c>
      <c r="C341">
        <v>0.45</v>
      </c>
      <c r="D341">
        <v>556</v>
      </c>
      <c r="E341">
        <v>1</v>
      </c>
      <c r="F341">
        <v>555</v>
      </c>
      <c r="G341">
        <v>0</v>
      </c>
      <c r="H341">
        <v>1</v>
      </c>
      <c r="I341">
        <v>38.6</v>
      </c>
      <c r="J341">
        <v>0.86</v>
      </c>
      <c r="K341">
        <v>99.8</v>
      </c>
      <c r="L341">
        <v>0.39</v>
      </c>
      <c r="M341">
        <v>278</v>
      </c>
      <c r="N341">
        <v>1</v>
      </c>
      <c r="O341">
        <v>0</v>
      </c>
      <c r="P341" t="s">
        <v>163</v>
      </c>
    </row>
    <row r="342" spans="1:31" x14ac:dyDescent="0.2">
      <c r="A342" t="s">
        <v>24</v>
      </c>
      <c r="B342" t="s">
        <v>1</v>
      </c>
      <c r="C342">
        <v>0.28000000000000003</v>
      </c>
      <c r="D342">
        <v>106</v>
      </c>
      <c r="E342">
        <v>0</v>
      </c>
      <c r="F342">
        <v>106</v>
      </c>
      <c r="G342">
        <v>0</v>
      </c>
      <c r="H342">
        <v>0</v>
      </c>
      <c r="I342">
        <v>23.8</v>
      </c>
      <c r="J342">
        <v>0.86</v>
      </c>
      <c r="K342">
        <v>100</v>
      </c>
      <c r="L342">
        <v>0.24</v>
      </c>
      <c r="M342">
        <v>106</v>
      </c>
      <c r="N342">
        <v>1</v>
      </c>
      <c r="O342">
        <v>0</v>
      </c>
      <c r="P342" t="s">
        <v>164</v>
      </c>
    </row>
    <row r="344" spans="1:31" x14ac:dyDescent="0.2">
      <c r="A344" t="s">
        <v>60</v>
      </c>
    </row>
    <row r="346" spans="1:31" x14ac:dyDescent="0.2">
      <c r="A346" t="s">
        <v>14</v>
      </c>
    </row>
    <row r="347" spans="1:31" x14ac:dyDescent="0.2">
      <c r="A347" t="s">
        <v>23</v>
      </c>
      <c r="B347" t="s">
        <v>1</v>
      </c>
      <c r="C347">
        <v>2.19</v>
      </c>
      <c r="D347">
        <v>121</v>
      </c>
      <c r="E347">
        <v>514</v>
      </c>
      <c r="F347">
        <v>25</v>
      </c>
      <c r="G347">
        <v>25</v>
      </c>
      <c r="H347">
        <v>71</v>
      </c>
      <c r="I347">
        <v>19.100000000000001</v>
      </c>
      <c r="J347">
        <v>0.09</v>
      </c>
      <c r="K347">
        <v>5.8</v>
      </c>
      <c r="L347">
        <v>0.01</v>
      </c>
      <c r="M347">
        <v>5.3</v>
      </c>
      <c r="N347">
        <v>42</v>
      </c>
      <c r="O347">
        <v>21</v>
      </c>
      <c r="P347" t="s">
        <v>137</v>
      </c>
      <c r="Q347" t="s">
        <v>1</v>
      </c>
      <c r="R347">
        <v>2.0699999999999998</v>
      </c>
      <c r="S347">
        <v>220</v>
      </c>
      <c r="T347">
        <v>415</v>
      </c>
      <c r="U347">
        <v>53</v>
      </c>
      <c r="V347">
        <v>32</v>
      </c>
      <c r="W347">
        <v>135</v>
      </c>
      <c r="X347">
        <v>34.6</v>
      </c>
      <c r="Y347">
        <v>0.17</v>
      </c>
      <c r="Z347">
        <v>5.5</v>
      </c>
      <c r="AA347">
        <v>0.02</v>
      </c>
      <c r="AB347">
        <v>6.1</v>
      </c>
      <c r="AC347">
        <v>42</v>
      </c>
      <c r="AD347">
        <v>30</v>
      </c>
      <c r="AE347" t="s">
        <v>138</v>
      </c>
    </row>
    <row r="348" spans="1:31" x14ac:dyDescent="0.2">
      <c r="A348" t="s">
        <v>22</v>
      </c>
      <c r="B348" t="s">
        <v>1</v>
      </c>
      <c r="C348">
        <v>1.34</v>
      </c>
      <c r="D348">
        <v>154</v>
      </c>
      <c r="E348">
        <v>42</v>
      </c>
      <c r="F348">
        <v>128</v>
      </c>
      <c r="G348">
        <v>2</v>
      </c>
      <c r="H348">
        <v>24</v>
      </c>
      <c r="I348">
        <v>24.7</v>
      </c>
      <c r="J348">
        <v>0.18</v>
      </c>
      <c r="K348">
        <v>81.2</v>
      </c>
      <c r="L348">
        <v>0.2</v>
      </c>
      <c r="M348">
        <v>12.8</v>
      </c>
      <c r="N348">
        <v>1</v>
      </c>
      <c r="O348">
        <v>2</v>
      </c>
      <c r="P348" t="s">
        <v>167</v>
      </c>
      <c r="Q348" t="s">
        <v>1</v>
      </c>
      <c r="R348">
        <v>1.6</v>
      </c>
      <c r="S348">
        <v>169</v>
      </c>
      <c r="T348">
        <v>27</v>
      </c>
      <c r="U348">
        <v>127</v>
      </c>
      <c r="V348">
        <v>11</v>
      </c>
      <c r="W348">
        <v>31</v>
      </c>
      <c r="X348">
        <v>27.1</v>
      </c>
      <c r="Y348">
        <v>0.17</v>
      </c>
      <c r="Z348">
        <v>74.599999999999994</v>
      </c>
      <c r="AA348">
        <v>0.2</v>
      </c>
      <c r="AB348">
        <v>8.4</v>
      </c>
      <c r="AC348">
        <v>1</v>
      </c>
      <c r="AD348">
        <v>8</v>
      </c>
      <c r="AE348" t="s">
        <v>168</v>
      </c>
    </row>
    <row r="349" spans="1:31" x14ac:dyDescent="0.2">
      <c r="A349" t="s">
        <v>17</v>
      </c>
      <c r="B349" t="s">
        <v>1</v>
      </c>
      <c r="C349">
        <v>0.89</v>
      </c>
      <c r="D349">
        <v>145</v>
      </c>
      <c r="E349">
        <v>64</v>
      </c>
      <c r="F349">
        <v>132</v>
      </c>
      <c r="G349">
        <v>5</v>
      </c>
      <c r="H349">
        <v>8</v>
      </c>
      <c r="I349">
        <v>22.8</v>
      </c>
      <c r="J349">
        <v>0.26</v>
      </c>
      <c r="K349">
        <v>93.8</v>
      </c>
      <c r="L349">
        <v>0.21</v>
      </c>
      <c r="M349">
        <v>24.2</v>
      </c>
      <c r="N349">
        <v>1</v>
      </c>
      <c r="O349">
        <v>3</v>
      </c>
      <c r="P349" t="s">
        <v>165</v>
      </c>
      <c r="Q349" t="s">
        <v>1</v>
      </c>
      <c r="R349">
        <v>1.42</v>
      </c>
      <c r="S349">
        <v>156</v>
      </c>
      <c r="T349">
        <v>53</v>
      </c>
      <c r="U349">
        <v>118</v>
      </c>
      <c r="V349">
        <v>10</v>
      </c>
      <c r="W349">
        <v>28</v>
      </c>
      <c r="X349">
        <v>24.6</v>
      </c>
      <c r="Y349">
        <v>0.17</v>
      </c>
      <c r="Z349">
        <v>66.7</v>
      </c>
      <c r="AA349">
        <v>0.16</v>
      </c>
      <c r="AB349">
        <v>9.1999999999999993</v>
      </c>
      <c r="AC349">
        <v>1</v>
      </c>
      <c r="AD349">
        <v>10</v>
      </c>
      <c r="AE349" t="s">
        <v>166</v>
      </c>
    </row>
    <row r="350" spans="1:31" x14ac:dyDescent="0.2">
      <c r="A350" t="s">
        <v>16</v>
      </c>
      <c r="B350" t="s">
        <v>1</v>
      </c>
      <c r="C350">
        <v>1.04</v>
      </c>
      <c r="D350">
        <v>176</v>
      </c>
      <c r="E350">
        <v>20</v>
      </c>
      <c r="F350">
        <v>153</v>
      </c>
      <c r="G350">
        <v>7</v>
      </c>
      <c r="H350">
        <v>16</v>
      </c>
      <c r="I350">
        <v>39.299999999999997</v>
      </c>
      <c r="J350">
        <v>0.38</v>
      </c>
      <c r="K350">
        <v>85.8</v>
      </c>
      <c r="L350">
        <v>0.34</v>
      </c>
      <c r="M350">
        <v>19.600000000000001</v>
      </c>
      <c r="N350">
        <v>1</v>
      </c>
      <c r="O350">
        <v>9</v>
      </c>
      <c r="P350" t="s">
        <v>87</v>
      </c>
      <c r="Q350" t="s">
        <v>1</v>
      </c>
      <c r="R350">
        <v>1.26</v>
      </c>
      <c r="S350">
        <v>178</v>
      </c>
      <c r="T350">
        <v>18</v>
      </c>
      <c r="U350">
        <v>143</v>
      </c>
      <c r="V350">
        <v>10</v>
      </c>
      <c r="W350">
        <v>25</v>
      </c>
      <c r="X350">
        <v>39.700000000000003</v>
      </c>
      <c r="Y350">
        <v>0.31</v>
      </c>
      <c r="Z350">
        <v>77.5</v>
      </c>
      <c r="AA350">
        <v>0.31</v>
      </c>
      <c r="AB350">
        <v>13.7</v>
      </c>
      <c r="AC350">
        <v>1</v>
      </c>
      <c r="AD350">
        <v>10</v>
      </c>
      <c r="AE350" t="s">
        <v>88</v>
      </c>
    </row>
    <row r="351" spans="1:31" x14ac:dyDescent="0.2">
      <c r="A351" t="s">
        <v>3</v>
      </c>
      <c r="B351" t="s">
        <v>1</v>
      </c>
      <c r="C351">
        <v>0.53</v>
      </c>
      <c r="D351">
        <v>901</v>
      </c>
      <c r="E351">
        <v>26</v>
      </c>
      <c r="F351">
        <v>889</v>
      </c>
      <c r="G351">
        <v>0</v>
      </c>
      <c r="H351">
        <v>12</v>
      </c>
      <c r="I351">
        <v>71.7</v>
      </c>
      <c r="J351">
        <v>1.36</v>
      </c>
      <c r="K351">
        <v>98.6</v>
      </c>
      <c r="L351">
        <v>0.71</v>
      </c>
      <c r="M351">
        <v>100.1</v>
      </c>
      <c r="N351">
        <v>1</v>
      </c>
      <c r="O351">
        <v>1</v>
      </c>
      <c r="P351" t="s">
        <v>173</v>
      </c>
      <c r="Q351" t="s">
        <v>1</v>
      </c>
      <c r="R351">
        <v>0.57999999999999996</v>
      </c>
      <c r="S351">
        <v>906</v>
      </c>
      <c r="T351">
        <v>21</v>
      </c>
      <c r="U351">
        <v>881</v>
      </c>
      <c r="V351">
        <v>2</v>
      </c>
      <c r="W351">
        <v>23</v>
      </c>
      <c r="X351">
        <v>72.099999999999994</v>
      </c>
      <c r="Y351">
        <v>1.25</v>
      </c>
      <c r="Z351">
        <v>97.2</v>
      </c>
      <c r="AA351">
        <v>0.7</v>
      </c>
      <c r="AB351">
        <v>64.7</v>
      </c>
      <c r="AC351">
        <v>1</v>
      </c>
      <c r="AD351">
        <v>8</v>
      </c>
      <c r="AE351" t="s">
        <v>174</v>
      </c>
    </row>
    <row r="352" spans="1:31" x14ac:dyDescent="0.2">
      <c r="A352" t="s">
        <v>11</v>
      </c>
      <c r="B352" t="s">
        <v>1</v>
      </c>
      <c r="C352">
        <v>0.88</v>
      </c>
      <c r="D352">
        <v>359</v>
      </c>
      <c r="E352">
        <v>34</v>
      </c>
      <c r="F352">
        <v>345</v>
      </c>
      <c r="G352">
        <v>0</v>
      </c>
      <c r="H352">
        <v>14</v>
      </c>
      <c r="I352">
        <v>34.799999999999997</v>
      </c>
      <c r="J352">
        <v>0.39</v>
      </c>
      <c r="K352">
        <v>97.2</v>
      </c>
      <c r="L352">
        <v>0.34</v>
      </c>
      <c r="M352">
        <v>35.9</v>
      </c>
      <c r="N352">
        <v>1</v>
      </c>
      <c r="O352">
        <v>0</v>
      </c>
      <c r="P352" t="s">
        <v>104</v>
      </c>
      <c r="Q352" t="s">
        <v>1</v>
      </c>
      <c r="R352">
        <v>0.97</v>
      </c>
      <c r="S352">
        <v>375</v>
      </c>
      <c r="T352">
        <v>18</v>
      </c>
      <c r="U352">
        <v>350</v>
      </c>
      <c r="V352">
        <v>4</v>
      </c>
      <c r="W352">
        <v>21</v>
      </c>
      <c r="X352">
        <v>36.299999999999997</v>
      </c>
      <c r="Y352">
        <v>0.38</v>
      </c>
      <c r="Z352">
        <v>95.5</v>
      </c>
      <c r="AA352">
        <v>0.35</v>
      </c>
      <c r="AB352">
        <v>37.5</v>
      </c>
      <c r="AC352">
        <v>1</v>
      </c>
      <c r="AD352">
        <v>7</v>
      </c>
      <c r="AE352" t="s">
        <v>89</v>
      </c>
    </row>
    <row r="353" spans="1:31" x14ac:dyDescent="0.2">
      <c r="A353" t="s">
        <v>21</v>
      </c>
      <c r="B353" t="s">
        <v>1</v>
      </c>
      <c r="C353">
        <v>0.66</v>
      </c>
      <c r="D353">
        <v>130</v>
      </c>
      <c r="E353">
        <v>2</v>
      </c>
      <c r="F353">
        <v>130</v>
      </c>
      <c r="G353">
        <v>0</v>
      </c>
      <c r="H353">
        <v>0</v>
      </c>
      <c r="I353">
        <v>18.5</v>
      </c>
      <c r="J353">
        <v>0.28000000000000003</v>
      </c>
      <c r="K353">
        <v>100</v>
      </c>
      <c r="L353">
        <v>0.18</v>
      </c>
      <c r="M353">
        <v>130</v>
      </c>
      <c r="N353">
        <v>1</v>
      </c>
      <c r="O353">
        <v>0</v>
      </c>
      <c r="P353" t="s">
        <v>175</v>
      </c>
      <c r="Q353" t="s">
        <v>1</v>
      </c>
      <c r="R353">
        <v>0.99</v>
      </c>
      <c r="S353">
        <v>128</v>
      </c>
      <c r="T353">
        <v>4</v>
      </c>
      <c r="U353">
        <v>120</v>
      </c>
      <c r="V353">
        <v>0</v>
      </c>
      <c r="W353">
        <v>8</v>
      </c>
      <c r="X353">
        <v>18.2</v>
      </c>
      <c r="Y353">
        <v>0.18</v>
      </c>
      <c r="Z353">
        <v>88.3</v>
      </c>
      <c r="AA353">
        <v>0.16</v>
      </c>
      <c r="AB353">
        <v>16</v>
      </c>
      <c r="AC353">
        <v>1</v>
      </c>
      <c r="AD353">
        <v>3</v>
      </c>
      <c r="AE353" t="s">
        <v>176</v>
      </c>
    </row>
    <row r="354" spans="1:31" x14ac:dyDescent="0.2">
      <c r="A354" t="s">
        <v>4</v>
      </c>
      <c r="B354" t="s">
        <v>1</v>
      </c>
      <c r="C354">
        <v>0.73</v>
      </c>
      <c r="D354">
        <v>322</v>
      </c>
      <c r="E354">
        <v>12</v>
      </c>
      <c r="F354">
        <v>310</v>
      </c>
      <c r="G354">
        <v>0</v>
      </c>
      <c r="H354">
        <v>12</v>
      </c>
      <c r="I354">
        <v>12.6</v>
      </c>
      <c r="J354">
        <v>0.17</v>
      </c>
      <c r="K354">
        <v>96.6</v>
      </c>
      <c r="L354">
        <v>0.12</v>
      </c>
      <c r="M354">
        <v>53.7</v>
      </c>
      <c r="N354">
        <v>1</v>
      </c>
      <c r="O354">
        <v>2</v>
      </c>
      <c r="P354" t="s">
        <v>92</v>
      </c>
      <c r="Q354" t="s">
        <v>1</v>
      </c>
      <c r="R354">
        <v>0.98</v>
      </c>
      <c r="S354">
        <v>311</v>
      </c>
      <c r="T354">
        <v>23</v>
      </c>
      <c r="U354">
        <v>279</v>
      </c>
      <c r="V354">
        <v>2</v>
      </c>
      <c r="W354">
        <v>30</v>
      </c>
      <c r="X354">
        <v>12.1</v>
      </c>
      <c r="Y354">
        <v>0.12</v>
      </c>
      <c r="Z354">
        <v>86.8</v>
      </c>
      <c r="AA354">
        <v>0.11</v>
      </c>
      <c r="AB354">
        <v>17.3</v>
      </c>
      <c r="AC354">
        <v>1</v>
      </c>
      <c r="AD354">
        <v>8</v>
      </c>
      <c r="AE354" t="s">
        <v>93</v>
      </c>
    </row>
    <row r="355" spans="1:31" x14ac:dyDescent="0.2">
      <c r="A355" t="s">
        <v>6</v>
      </c>
      <c r="B355" t="s">
        <v>1</v>
      </c>
      <c r="C355">
        <v>1.28</v>
      </c>
      <c r="D355">
        <v>211</v>
      </c>
      <c r="E355">
        <v>58</v>
      </c>
      <c r="F355">
        <v>204</v>
      </c>
      <c r="G355">
        <v>0</v>
      </c>
      <c r="H355">
        <v>7</v>
      </c>
      <c r="I355">
        <v>23.4</v>
      </c>
      <c r="J355">
        <v>0.18</v>
      </c>
      <c r="K355">
        <v>97.6</v>
      </c>
      <c r="L355">
        <v>0.23</v>
      </c>
      <c r="M355">
        <v>52.8</v>
      </c>
      <c r="N355">
        <v>1</v>
      </c>
      <c r="O355">
        <v>0</v>
      </c>
      <c r="P355" t="s">
        <v>169</v>
      </c>
      <c r="Q355" t="s">
        <v>1</v>
      </c>
      <c r="R355">
        <v>1.52</v>
      </c>
      <c r="S355">
        <v>207</v>
      </c>
      <c r="T355">
        <v>62</v>
      </c>
      <c r="U355">
        <v>193</v>
      </c>
      <c r="V355">
        <v>0</v>
      </c>
      <c r="W355">
        <v>14</v>
      </c>
      <c r="X355">
        <v>22.9</v>
      </c>
      <c r="Y355">
        <v>0.15</v>
      </c>
      <c r="Z355">
        <v>86.5</v>
      </c>
      <c r="AA355">
        <v>0.2</v>
      </c>
      <c r="AB355">
        <v>18.8</v>
      </c>
      <c r="AC355">
        <v>1</v>
      </c>
      <c r="AD355">
        <v>0</v>
      </c>
      <c r="AE355" t="s">
        <v>170</v>
      </c>
    </row>
    <row r="356" spans="1:31" x14ac:dyDescent="0.2">
      <c r="A356" t="s">
        <v>7</v>
      </c>
      <c r="B356" t="s">
        <v>1</v>
      </c>
      <c r="C356">
        <v>0.94</v>
      </c>
      <c r="D356">
        <v>263</v>
      </c>
      <c r="E356">
        <v>18</v>
      </c>
      <c r="F356">
        <v>250</v>
      </c>
      <c r="G356">
        <v>2</v>
      </c>
      <c r="H356">
        <v>11</v>
      </c>
      <c r="I356">
        <v>38.6</v>
      </c>
      <c r="J356">
        <v>0.41</v>
      </c>
      <c r="K356">
        <v>96.2</v>
      </c>
      <c r="L356">
        <v>0.37</v>
      </c>
      <c r="M356">
        <v>43.8</v>
      </c>
      <c r="N356">
        <v>1</v>
      </c>
      <c r="O356">
        <v>2</v>
      </c>
      <c r="P356" t="s">
        <v>171</v>
      </c>
      <c r="Q356" t="s">
        <v>1</v>
      </c>
      <c r="R356">
        <v>1.31</v>
      </c>
      <c r="S356">
        <v>254</v>
      </c>
      <c r="T356">
        <v>27</v>
      </c>
      <c r="U356">
        <v>228</v>
      </c>
      <c r="V356">
        <v>0</v>
      </c>
      <c r="W356">
        <v>26</v>
      </c>
      <c r="X356">
        <v>37.200000000000003</v>
      </c>
      <c r="Y356">
        <v>0.28000000000000003</v>
      </c>
      <c r="Z356">
        <v>90.2</v>
      </c>
      <c r="AA356">
        <v>0.34</v>
      </c>
      <c r="AB356">
        <v>15.9</v>
      </c>
      <c r="AC356">
        <v>1</v>
      </c>
      <c r="AD356">
        <v>0</v>
      </c>
      <c r="AE356" t="s">
        <v>172</v>
      </c>
    </row>
    <row r="357" spans="1:31" x14ac:dyDescent="0.2">
      <c r="A357" t="s">
        <v>0</v>
      </c>
      <c r="B357" t="s">
        <v>1</v>
      </c>
      <c r="C357">
        <v>0.75</v>
      </c>
      <c r="D357">
        <v>236</v>
      </c>
      <c r="E357">
        <v>21</v>
      </c>
      <c r="F357">
        <v>228</v>
      </c>
      <c r="G357">
        <v>2</v>
      </c>
      <c r="H357">
        <v>6</v>
      </c>
      <c r="I357">
        <v>81.099999999999994</v>
      </c>
      <c r="J357">
        <v>1.0900000000000001</v>
      </c>
      <c r="K357">
        <v>97.5</v>
      </c>
      <c r="L357">
        <v>0.79</v>
      </c>
      <c r="M357">
        <v>59</v>
      </c>
      <c r="N357">
        <v>1</v>
      </c>
      <c r="O357">
        <v>3</v>
      </c>
      <c r="P357" t="s">
        <v>110</v>
      </c>
      <c r="Q357" t="s">
        <v>1</v>
      </c>
      <c r="R357">
        <v>1.03</v>
      </c>
      <c r="S357">
        <v>212</v>
      </c>
      <c r="T357">
        <v>45</v>
      </c>
      <c r="U357">
        <v>196</v>
      </c>
      <c r="V357">
        <v>0</v>
      </c>
      <c r="W357">
        <v>16</v>
      </c>
      <c r="X357">
        <v>72.900000000000006</v>
      </c>
      <c r="Y357">
        <v>0.7</v>
      </c>
      <c r="Z357">
        <v>91.5</v>
      </c>
      <c r="AA357">
        <v>0.67</v>
      </c>
      <c r="AB357">
        <v>17.7</v>
      </c>
      <c r="AC357">
        <v>1</v>
      </c>
      <c r="AD357">
        <v>0</v>
      </c>
      <c r="AE357" t="s">
        <v>111</v>
      </c>
    </row>
    <row r="358" spans="1:31" x14ac:dyDescent="0.2">
      <c r="A358" t="s">
        <v>2</v>
      </c>
      <c r="B358" t="s">
        <v>1</v>
      </c>
      <c r="C358">
        <v>0.61</v>
      </c>
      <c r="D358">
        <v>99</v>
      </c>
      <c r="E358">
        <v>4</v>
      </c>
      <c r="F358">
        <v>98</v>
      </c>
      <c r="G358">
        <v>0</v>
      </c>
      <c r="H358">
        <v>1</v>
      </c>
      <c r="I358">
        <v>8.1999999999999993</v>
      </c>
      <c r="J358">
        <v>0.13</v>
      </c>
      <c r="K358">
        <v>99</v>
      </c>
      <c r="L358">
        <v>0.08</v>
      </c>
      <c r="M358">
        <v>99</v>
      </c>
      <c r="N358">
        <v>1</v>
      </c>
      <c r="O358">
        <v>0</v>
      </c>
      <c r="P358" t="s">
        <v>96</v>
      </c>
      <c r="Q358" t="s">
        <v>1</v>
      </c>
      <c r="R358">
        <v>1.77</v>
      </c>
      <c r="S358">
        <v>83</v>
      </c>
      <c r="T358">
        <v>20</v>
      </c>
      <c r="U358">
        <v>58</v>
      </c>
      <c r="V358">
        <v>4</v>
      </c>
      <c r="W358">
        <v>21</v>
      </c>
      <c r="X358">
        <v>6.9</v>
      </c>
      <c r="Y358">
        <v>0.04</v>
      </c>
      <c r="Z358">
        <v>66.3</v>
      </c>
      <c r="AA358">
        <v>0.05</v>
      </c>
      <c r="AB358">
        <v>7.5</v>
      </c>
      <c r="AC358">
        <v>1</v>
      </c>
      <c r="AD358">
        <v>4</v>
      </c>
      <c r="AE358" t="s">
        <v>97</v>
      </c>
    </row>
    <row r="359" spans="1:31" x14ac:dyDescent="0.2">
      <c r="A359" t="s">
        <v>8</v>
      </c>
      <c r="B359" t="s">
        <v>1</v>
      </c>
      <c r="C359">
        <v>0.48</v>
      </c>
      <c r="D359">
        <v>149</v>
      </c>
      <c r="E359">
        <v>0</v>
      </c>
      <c r="F359">
        <v>149</v>
      </c>
      <c r="G359">
        <v>0</v>
      </c>
      <c r="H359">
        <v>0</v>
      </c>
      <c r="I359">
        <v>16.899999999999999</v>
      </c>
      <c r="J359">
        <v>0.35</v>
      </c>
      <c r="K359">
        <v>100</v>
      </c>
      <c r="L359">
        <v>0.17</v>
      </c>
      <c r="M359">
        <v>149</v>
      </c>
      <c r="N359">
        <v>1</v>
      </c>
      <c r="O359">
        <v>0</v>
      </c>
      <c r="P359" t="s">
        <v>98</v>
      </c>
      <c r="Q359" t="s">
        <v>1</v>
      </c>
      <c r="R359">
        <v>0.68</v>
      </c>
      <c r="S359">
        <v>144</v>
      </c>
      <c r="T359">
        <v>5</v>
      </c>
      <c r="U359">
        <v>143</v>
      </c>
      <c r="V359">
        <v>0</v>
      </c>
      <c r="W359">
        <v>1</v>
      </c>
      <c r="X359">
        <v>16.3</v>
      </c>
      <c r="Y359">
        <v>0.24</v>
      </c>
      <c r="Z359">
        <v>99.3</v>
      </c>
      <c r="AA359">
        <v>0.16</v>
      </c>
      <c r="AB359">
        <v>72</v>
      </c>
      <c r="AC359">
        <v>1</v>
      </c>
      <c r="AD359">
        <v>0</v>
      </c>
      <c r="AE359" t="s">
        <v>99</v>
      </c>
    </row>
    <row r="360" spans="1:31" x14ac:dyDescent="0.2">
      <c r="A360" t="s">
        <v>25</v>
      </c>
      <c r="B360" t="s">
        <v>1</v>
      </c>
      <c r="C360">
        <v>0.88</v>
      </c>
      <c r="D360">
        <v>361</v>
      </c>
      <c r="E360">
        <v>11</v>
      </c>
      <c r="F360">
        <v>358</v>
      </c>
      <c r="G360">
        <v>0</v>
      </c>
      <c r="H360">
        <v>3</v>
      </c>
      <c r="I360">
        <v>97</v>
      </c>
      <c r="J360">
        <v>1.1000000000000001</v>
      </c>
      <c r="K360">
        <v>99.4</v>
      </c>
      <c r="L360">
        <v>0.97</v>
      </c>
      <c r="M360">
        <v>120.3</v>
      </c>
      <c r="N360">
        <v>1</v>
      </c>
      <c r="O360">
        <v>0</v>
      </c>
      <c r="P360" t="s">
        <v>181</v>
      </c>
      <c r="Q360" t="s">
        <v>1</v>
      </c>
      <c r="R360">
        <v>0.97</v>
      </c>
      <c r="S360">
        <v>360</v>
      </c>
      <c r="T360">
        <v>12</v>
      </c>
      <c r="U360">
        <v>351</v>
      </c>
      <c r="V360">
        <v>0</v>
      </c>
      <c r="W360">
        <v>9</v>
      </c>
      <c r="X360">
        <v>96.8</v>
      </c>
      <c r="Y360">
        <v>1</v>
      </c>
      <c r="Z360">
        <v>97.8</v>
      </c>
      <c r="AA360">
        <v>0.95</v>
      </c>
      <c r="AB360">
        <v>60</v>
      </c>
      <c r="AC360">
        <v>1</v>
      </c>
      <c r="AD360">
        <v>2</v>
      </c>
      <c r="AE360" t="s">
        <v>182</v>
      </c>
    </row>
    <row r="361" spans="1:31" x14ac:dyDescent="0.2">
      <c r="A361" t="s">
        <v>9</v>
      </c>
      <c r="B361" t="s">
        <v>1</v>
      </c>
      <c r="C361">
        <v>0.61</v>
      </c>
      <c r="D361">
        <v>299</v>
      </c>
      <c r="E361">
        <v>12</v>
      </c>
      <c r="F361">
        <v>287</v>
      </c>
      <c r="G361">
        <v>0</v>
      </c>
      <c r="H361">
        <v>12</v>
      </c>
      <c r="I361">
        <v>96.1</v>
      </c>
      <c r="J361">
        <v>1.57</v>
      </c>
      <c r="K361">
        <v>91</v>
      </c>
      <c r="L361">
        <v>0.87</v>
      </c>
      <c r="M361">
        <v>37.4</v>
      </c>
      <c r="N361">
        <v>1</v>
      </c>
      <c r="O361">
        <v>0</v>
      </c>
      <c r="P361" t="s">
        <v>90</v>
      </c>
      <c r="Q361" t="s">
        <v>1</v>
      </c>
      <c r="R361">
        <v>0.8</v>
      </c>
      <c r="S361">
        <v>296</v>
      </c>
      <c r="T361">
        <v>15</v>
      </c>
      <c r="U361">
        <v>281</v>
      </c>
      <c r="V361">
        <v>2</v>
      </c>
      <c r="W361">
        <v>13</v>
      </c>
      <c r="X361">
        <v>95.2</v>
      </c>
      <c r="Y361">
        <v>1.19</v>
      </c>
      <c r="Z361">
        <v>90.2</v>
      </c>
      <c r="AA361">
        <v>0.86</v>
      </c>
      <c r="AB361">
        <v>29.6</v>
      </c>
      <c r="AC361">
        <v>1</v>
      </c>
      <c r="AD361">
        <v>3</v>
      </c>
      <c r="AE361" t="s">
        <v>91</v>
      </c>
    </row>
    <row r="362" spans="1:31" x14ac:dyDescent="0.2">
      <c r="A362" t="s">
        <v>15</v>
      </c>
      <c r="B362" t="s">
        <v>1</v>
      </c>
      <c r="C362">
        <v>0.5</v>
      </c>
      <c r="D362">
        <v>436</v>
      </c>
      <c r="E362">
        <v>5</v>
      </c>
      <c r="F362">
        <v>428</v>
      </c>
      <c r="G362">
        <v>2</v>
      </c>
      <c r="H362">
        <v>6</v>
      </c>
      <c r="I362">
        <v>35.4</v>
      </c>
      <c r="J362">
        <v>0.71</v>
      </c>
      <c r="K362">
        <v>99.1</v>
      </c>
      <c r="L362">
        <v>0.35</v>
      </c>
      <c r="M362">
        <v>87.2</v>
      </c>
      <c r="N362">
        <v>1</v>
      </c>
      <c r="O362">
        <v>2</v>
      </c>
      <c r="P362" t="s">
        <v>187</v>
      </c>
      <c r="Q362" t="s">
        <v>1</v>
      </c>
      <c r="R362">
        <v>0.82</v>
      </c>
      <c r="S362">
        <v>419</v>
      </c>
      <c r="T362">
        <v>22</v>
      </c>
      <c r="U362">
        <v>394</v>
      </c>
      <c r="V362">
        <v>2</v>
      </c>
      <c r="W362">
        <v>23</v>
      </c>
      <c r="X362">
        <v>34</v>
      </c>
      <c r="Y362">
        <v>0.41</v>
      </c>
      <c r="Z362">
        <v>93.6</v>
      </c>
      <c r="AA362">
        <v>0.32</v>
      </c>
      <c r="AB362">
        <v>24.6</v>
      </c>
      <c r="AC362">
        <v>1</v>
      </c>
      <c r="AD362">
        <v>9</v>
      </c>
      <c r="AE362" t="s">
        <v>188</v>
      </c>
    </row>
    <row r="363" spans="1:31" x14ac:dyDescent="0.2">
      <c r="A363" t="s">
        <v>20</v>
      </c>
      <c r="B363" t="s">
        <v>1</v>
      </c>
      <c r="C363">
        <v>0.21</v>
      </c>
      <c r="D363">
        <v>346</v>
      </c>
      <c r="E363">
        <v>1</v>
      </c>
      <c r="F363">
        <v>346</v>
      </c>
      <c r="G363">
        <v>0</v>
      </c>
      <c r="H363">
        <v>0</v>
      </c>
      <c r="I363">
        <v>99.7</v>
      </c>
      <c r="J363">
        <v>4.82</v>
      </c>
      <c r="K363">
        <v>100</v>
      </c>
      <c r="L363">
        <v>1</v>
      </c>
      <c r="M363">
        <v>346</v>
      </c>
      <c r="N363">
        <v>1</v>
      </c>
      <c r="O363">
        <v>0</v>
      </c>
      <c r="P363" t="s">
        <v>100</v>
      </c>
      <c r="Q363" t="s">
        <v>1</v>
      </c>
      <c r="R363">
        <v>0.49</v>
      </c>
      <c r="S363">
        <v>339</v>
      </c>
      <c r="T363">
        <v>8</v>
      </c>
      <c r="U363">
        <v>334</v>
      </c>
      <c r="V363">
        <v>0</v>
      </c>
      <c r="W363">
        <v>5</v>
      </c>
      <c r="X363">
        <v>97.7</v>
      </c>
      <c r="Y363">
        <v>1.98</v>
      </c>
      <c r="Z363">
        <v>99.1</v>
      </c>
      <c r="AA363">
        <v>0.97</v>
      </c>
      <c r="AB363">
        <v>67.8</v>
      </c>
      <c r="AC363">
        <v>1</v>
      </c>
      <c r="AD363">
        <v>0</v>
      </c>
      <c r="AE363" t="s">
        <v>101</v>
      </c>
    </row>
    <row r="364" spans="1:31" x14ac:dyDescent="0.2">
      <c r="A364" t="s">
        <v>13</v>
      </c>
      <c r="B364" t="s">
        <v>1</v>
      </c>
      <c r="C364">
        <v>0.64</v>
      </c>
      <c r="D364">
        <v>242</v>
      </c>
      <c r="E364">
        <v>3</v>
      </c>
      <c r="F364">
        <v>238</v>
      </c>
      <c r="G364">
        <v>0</v>
      </c>
      <c r="H364">
        <v>4</v>
      </c>
      <c r="I364">
        <v>8.5</v>
      </c>
      <c r="J364">
        <v>0.13</v>
      </c>
      <c r="K364">
        <v>97.9</v>
      </c>
      <c r="L364">
        <v>0.08</v>
      </c>
      <c r="M364">
        <v>121</v>
      </c>
      <c r="N364">
        <v>1</v>
      </c>
      <c r="O364">
        <v>0</v>
      </c>
      <c r="P364" t="s">
        <v>183</v>
      </c>
      <c r="Q364" t="s">
        <v>1</v>
      </c>
      <c r="R364">
        <v>1.04</v>
      </c>
      <c r="S364">
        <v>241</v>
      </c>
      <c r="T364">
        <v>4</v>
      </c>
      <c r="U364">
        <v>229</v>
      </c>
      <c r="V364">
        <v>2</v>
      </c>
      <c r="W364">
        <v>10</v>
      </c>
      <c r="X364">
        <v>8.5</v>
      </c>
      <c r="Y364">
        <v>0.08</v>
      </c>
      <c r="Z364">
        <v>95.4</v>
      </c>
      <c r="AA364">
        <v>0.08</v>
      </c>
      <c r="AB364">
        <v>48.2</v>
      </c>
      <c r="AC364">
        <v>1</v>
      </c>
      <c r="AD364">
        <v>4</v>
      </c>
      <c r="AE364" t="s">
        <v>184</v>
      </c>
    </row>
    <row r="365" spans="1:31" x14ac:dyDescent="0.2">
      <c r="A365" t="s">
        <v>19</v>
      </c>
      <c r="B365" t="s">
        <v>1</v>
      </c>
      <c r="C365">
        <v>0.69</v>
      </c>
      <c r="D365">
        <v>325</v>
      </c>
      <c r="E365">
        <v>14</v>
      </c>
      <c r="F365">
        <v>318</v>
      </c>
      <c r="G365">
        <v>0</v>
      </c>
      <c r="H365">
        <v>7</v>
      </c>
      <c r="I365">
        <v>36.5</v>
      </c>
      <c r="J365">
        <v>0.53</v>
      </c>
      <c r="K365">
        <v>97.8</v>
      </c>
      <c r="L365">
        <v>0.36</v>
      </c>
      <c r="M365">
        <v>162.5</v>
      </c>
      <c r="N365">
        <v>1</v>
      </c>
      <c r="O365">
        <v>0</v>
      </c>
      <c r="P365" t="s">
        <v>177</v>
      </c>
      <c r="Q365" t="s">
        <v>1</v>
      </c>
      <c r="R365">
        <v>0.97</v>
      </c>
      <c r="S365">
        <v>329</v>
      </c>
      <c r="T365">
        <v>10</v>
      </c>
      <c r="U365">
        <v>302</v>
      </c>
      <c r="V365">
        <v>2</v>
      </c>
      <c r="W365">
        <v>25</v>
      </c>
      <c r="X365">
        <v>37</v>
      </c>
      <c r="Y365">
        <v>0.38</v>
      </c>
      <c r="Z365">
        <v>89.1</v>
      </c>
      <c r="AA365">
        <v>0.33</v>
      </c>
      <c r="AB365">
        <v>25.3</v>
      </c>
      <c r="AC365">
        <v>1</v>
      </c>
      <c r="AD365">
        <v>4</v>
      </c>
      <c r="AE365" t="s">
        <v>178</v>
      </c>
    </row>
    <row r="366" spans="1:31" x14ac:dyDescent="0.2">
      <c r="A366" t="s">
        <v>12</v>
      </c>
      <c r="B366" t="s">
        <v>1</v>
      </c>
      <c r="C366">
        <v>0.46</v>
      </c>
      <c r="D366">
        <v>241</v>
      </c>
      <c r="E366">
        <v>2</v>
      </c>
      <c r="F366">
        <v>240</v>
      </c>
      <c r="G366">
        <v>0</v>
      </c>
      <c r="H366">
        <v>1</v>
      </c>
      <c r="I366">
        <v>3.8</v>
      </c>
      <c r="J366">
        <v>0.08</v>
      </c>
      <c r="K366">
        <v>97.5</v>
      </c>
      <c r="L366">
        <v>0.04</v>
      </c>
      <c r="M366">
        <v>120.5</v>
      </c>
      <c r="N366">
        <v>1</v>
      </c>
      <c r="O366">
        <v>0</v>
      </c>
      <c r="P366" t="s">
        <v>185</v>
      </c>
      <c r="Q366" t="s">
        <v>1</v>
      </c>
      <c r="R366">
        <v>0.8</v>
      </c>
      <c r="S366">
        <v>239</v>
      </c>
      <c r="T366">
        <v>4</v>
      </c>
      <c r="U366">
        <v>227</v>
      </c>
      <c r="V366">
        <v>2</v>
      </c>
      <c r="W366">
        <v>10</v>
      </c>
      <c r="X366">
        <v>3.8</v>
      </c>
      <c r="Y366">
        <v>0.05</v>
      </c>
      <c r="Z366">
        <v>94.1</v>
      </c>
      <c r="AA366">
        <v>0.04</v>
      </c>
      <c r="AB366">
        <v>39.799999999999997</v>
      </c>
      <c r="AC366">
        <v>1</v>
      </c>
      <c r="AD366">
        <v>2</v>
      </c>
      <c r="AE366" t="s">
        <v>186</v>
      </c>
    </row>
    <row r="367" spans="1:31" x14ac:dyDescent="0.2">
      <c r="A367" t="s">
        <v>5</v>
      </c>
      <c r="B367" t="s">
        <v>1</v>
      </c>
      <c r="C367">
        <v>0.28999999999999998</v>
      </c>
      <c r="D367">
        <v>382</v>
      </c>
      <c r="E367">
        <v>0</v>
      </c>
      <c r="F367">
        <v>382</v>
      </c>
      <c r="G367">
        <v>0</v>
      </c>
      <c r="H367">
        <v>0</v>
      </c>
      <c r="I367">
        <v>53.5</v>
      </c>
      <c r="J367">
        <v>1.84</v>
      </c>
      <c r="K367">
        <v>100</v>
      </c>
      <c r="L367">
        <v>0.54</v>
      </c>
      <c r="M367">
        <v>382</v>
      </c>
      <c r="N367">
        <v>1</v>
      </c>
      <c r="O367">
        <v>0</v>
      </c>
      <c r="P367" t="s">
        <v>179</v>
      </c>
      <c r="Q367" t="s">
        <v>1</v>
      </c>
      <c r="R367">
        <v>0.6</v>
      </c>
      <c r="S367">
        <v>375</v>
      </c>
      <c r="T367">
        <v>7</v>
      </c>
      <c r="U367">
        <v>363</v>
      </c>
      <c r="V367">
        <v>2</v>
      </c>
      <c r="W367">
        <v>10</v>
      </c>
      <c r="X367">
        <v>52.5</v>
      </c>
      <c r="Y367">
        <v>0.87</v>
      </c>
      <c r="Z367">
        <v>96</v>
      </c>
      <c r="AA367">
        <v>0.5</v>
      </c>
      <c r="AB367">
        <v>41.7</v>
      </c>
      <c r="AC367">
        <v>1</v>
      </c>
      <c r="AD367">
        <v>2</v>
      </c>
      <c r="AE367" t="s">
        <v>180</v>
      </c>
    </row>
    <row r="368" spans="1:31" x14ac:dyDescent="0.2">
      <c r="A368" t="s">
        <v>18</v>
      </c>
      <c r="B368" t="s">
        <v>1</v>
      </c>
      <c r="C368">
        <v>1.33</v>
      </c>
      <c r="D368">
        <v>247</v>
      </c>
      <c r="E368">
        <v>10</v>
      </c>
      <c r="F368">
        <v>236</v>
      </c>
      <c r="G368">
        <v>0</v>
      </c>
      <c r="H368">
        <v>11</v>
      </c>
      <c r="I368">
        <v>96.1</v>
      </c>
      <c r="J368">
        <v>0.72</v>
      </c>
      <c r="K368">
        <v>96.4</v>
      </c>
      <c r="L368">
        <v>0.93</v>
      </c>
      <c r="M368">
        <v>30.9</v>
      </c>
      <c r="N368">
        <v>1</v>
      </c>
      <c r="O368">
        <v>0</v>
      </c>
      <c r="P368" t="s">
        <v>94</v>
      </c>
      <c r="Q368" t="s">
        <v>1</v>
      </c>
      <c r="R368">
        <v>1.7</v>
      </c>
      <c r="S368">
        <v>228</v>
      </c>
      <c r="T368">
        <v>29</v>
      </c>
      <c r="U368">
        <v>203</v>
      </c>
      <c r="V368">
        <v>0</v>
      </c>
      <c r="W368">
        <v>25</v>
      </c>
      <c r="X368">
        <v>88.7</v>
      </c>
      <c r="Y368">
        <v>0.52</v>
      </c>
      <c r="Z368">
        <v>87.7</v>
      </c>
      <c r="AA368">
        <v>0.78</v>
      </c>
      <c r="AB368">
        <v>13.4</v>
      </c>
      <c r="AC368">
        <v>1</v>
      </c>
      <c r="AD368">
        <v>2</v>
      </c>
      <c r="AE368" t="s">
        <v>95</v>
      </c>
    </row>
    <row r="369" spans="1:31" x14ac:dyDescent="0.2">
      <c r="A369" t="s">
        <v>10</v>
      </c>
      <c r="B369" t="s">
        <v>1</v>
      </c>
      <c r="C369">
        <v>0.44</v>
      </c>
      <c r="D369">
        <v>556</v>
      </c>
      <c r="E369">
        <v>1</v>
      </c>
      <c r="F369">
        <v>555</v>
      </c>
      <c r="G369">
        <v>0</v>
      </c>
      <c r="H369">
        <v>1</v>
      </c>
      <c r="I369">
        <v>38.6</v>
      </c>
      <c r="J369">
        <v>0.88</v>
      </c>
      <c r="K369">
        <v>99.8</v>
      </c>
      <c r="L369">
        <v>0.39</v>
      </c>
      <c r="M369">
        <v>278</v>
      </c>
      <c r="N369">
        <v>1</v>
      </c>
      <c r="O369">
        <v>0</v>
      </c>
      <c r="P369" t="s">
        <v>189</v>
      </c>
      <c r="Q369" t="s">
        <v>1</v>
      </c>
      <c r="R369">
        <v>1.03</v>
      </c>
      <c r="S369">
        <v>538</v>
      </c>
      <c r="T369">
        <v>19</v>
      </c>
      <c r="U369">
        <v>503</v>
      </c>
      <c r="V369">
        <v>0</v>
      </c>
      <c r="W369">
        <v>35</v>
      </c>
      <c r="X369">
        <v>37.4</v>
      </c>
      <c r="Y369">
        <v>0.36</v>
      </c>
      <c r="Z369">
        <v>91.4</v>
      </c>
      <c r="AA369">
        <v>0.34</v>
      </c>
      <c r="AB369">
        <v>23.4</v>
      </c>
      <c r="AC369">
        <v>1</v>
      </c>
      <c r="AD369">
        <v>6</v>
      </c>
      <c r="AE369" t="s">
        <v>190</v>
      </c>
    </row>
    <row r="370" spans="1:31" x14ac:dyDescent="0.2">
      <c r="A370" t="s">
        <v>24</v>
      </c>
      <c r="B370" t="s">
        <v>1</v>
      </c>
      <c r="C370">
        <v>0.24</v>
      </c>
      <c r="D370">
        <v>106</v>
      </c>
      <c r="E370">
        <v>0</v>
      </c>
      <c r="F370">
        <v>106</v>
      </c>
      <c r="G370">
        <v>0</v>
      </c>
      <c r="H370">
        <v>0</v>
      </c>
      <c r="I370">
        <v>23.8</v>
      </c>
      <c r="J370">
        <v>0.99</v>
      </c>
      <c r="K370">
        <v>100</v>
      </c>
      <c r="L370">
        <v>0.24</v>
      </c>
      <c r="M370">
        <v>106</v>
      </c>
      <c r="N370">
        <v>1</v>
      </c>
      <c r="O370">
        <v>0</v>
      </c>
      <c r="P370" t="s">
        <v>191</v>
      </c>
      <c r="Q370" t="s">
        <v>1</v>
      </c>
      <c r="R370">
        <v>0.41</v>
      </c>
      <c r="S370">
        <v>106</v>
      </c>
      <c r="T370">
        <v>0</v>
      </c>
      <c r="U370">
        <v>106</v>
      </c>
      <c r="V370">
        <v>0</v>
      </c>
      <c r="W370">
        <v>0</v>
      </c>
      <c r="X370">
        <v>23.8</v>
      </c>
      <c r="Y370">
        <v>0.57999999999999996</v>
      </c>
      <c r="Z370">
        <v>100</v>
      </c>
      <c r="AA370">
        <v>0.24</v>
      </c>
      <c r="AB370">
        <v>106</v>
      </c>
      <c r="AC370">
        <v>1</v>
      </c>
      <c r="AD370">
        <v>0</v>
      </c>
      <c r="AE370" t="s">
        <v>192</v>
      </c>
    </row>
    <row r="372" spans="1:31" x14ac:dyDescent="0.2">
      <c r="A372" t="s">
        <v>61</v>
      </c>
      <c r="B372" t="s">
        <v>62</v>
      </c>
      <c r="C372" t="s">
        <v>60</v>
      </c>
    </row>
    <row r="374" spans="1:31" x14ac:dyDescent="0.2">
      <c r="A374" t="s">
        <v>14</v>
      </c>
    </row>
    <row r="375" spans="1:31" x14ac:dyDescent="0.2">
      <c r="A375" t="s">
        <v>23</v>
      </c>
      <c r="B375" t="s">
        <v>1</v>
      </c>
      <c r="C375">
        <v>2.0699999999999998</v>
      </c>
      <c r="D375">
        <v>220</v>
      </c>
      <c r="E375">
        <v>415</v>
      </c>
      <c r="F375">
        <v>53</v>
      </c>
      <c r="G375">
        <v>32</v>
      </c>
      <c r="H375">
        <v>135</v>
      </c>
      <c r="I375">
        <v>34.6</v>
      </c>
      <c r="J375">
        <v>0.17</v>
      </c>
      <c r="K375">
        <v>5.5</v>
      </c>
      <c r="L375">
        <v>0.02</v>
      </c>
      <c r="M375">
        <v>6.1</v>
      </c>
      <c r="N375">
        <v>42</v>
      </c>
      <c r="O375">
        <v>30</v>
      </c>
      <c r="P375" t="s">
        <v>138</v>
      </c>
    </row>
    <row r="376" spans="1:31" x14ac:dyDescent="0.2">
      <c r="A376" t="s">
        <v>22</v>
      </c>
      <c r="B376" t="s">
        <v>1</v>
      </c>
      <c r="C376">
        <v>1.6</v>
      </c>
      <c r="D376">
        <v>169</v>
      </c>
      <c r="E376">
        <v>27</v>
      </c>
      <c r="F376">
        <v>127</v>
      </c>
      <c r="G376">
        <v>11</v>
      </c>
      <c r="H376">
        <v>31</v>
      </c>
      <c r="I376">
        <v>27.1</v>
      </c>
      <c r="J376">
        <v>0.17</v>
      </c>
      <c r="K376">
        <v>74.599999999999994</v>
      </c>
      <c r="L376">
        <v>0.2</v>
      </c>
      <c r="M376">
        <v>8.4</v>
      </c>
      <c r="N376">
        <v>1</v>
      </c>
      <c r="O376">
        <v>8</v>
      </c>
      <c r="P376" t="s">
        <v>168</v>
      </c>
    </row>
    <row r="377" spans="1:31" x14ac:dyDescent="0.2">
      <c r="A377" t="s">
        <v>17</v>
      </c>
      <c r="B377" t="s">
        <v>1</v>
      </c>
      <c r="C377">
        <v>1.42</v>
      </c>
      <c r="D377">
        <v>156</v>
      </c>
      <c r="E377">
        <v>53</v>
      </c>
      <c r="F377">
        <v>118</v>
      </c>
      <c r="G377">
        <v>10</v>
      </c>
      <c r="H377">
        <v>28</v>
      </c>
      <c r="I377">
        <v>24.6</v>
      </c>
      <c r="J377">
        <v>0.17</v>
      </c>
      <c r="K377">
        <v>66.7</v>
      </c>
      <c r="L377">
        <v>0.16</v>
      </c>
      <c r="M377">
        <v>9.1999999999999993</v>
      </c>
      <c r="N377">
        <v>1</v>
      </c>
      <c r="O377">
        <v>10</v>
      </c>
      <c r="P377" t="s">
        <v>166</v>
      </c>
    </row>
    <row r="378" spans="1:31" x14ac:dyDescent="0.2">
      <c r="A378" t="s">
        <v>16</v>
      </c>
      <c r="B378" t="s">
        <v>1</v>
      </c>
      <c r="C378">
        <v>1.26</v>
      </c>
      <c r="D378">
        <v>178</v>
      </c>
      <c r="E378">
        <v>18</v>
      </c>
      <c r="F378">
        <v>143</v>
      </c>
      <c r="G378">
        <v>10</v>
      </c>
      <c r="H378">
        <v>25</v>
      </c>
      <c r="I378">
        <v>39.700000000000003</v>
      </c>
      <c r="J378">
        <v>0.31</v>
      </c>
      <c r="K378">
        <v>77.5</v>
      </c>
      <c r="L378">
        <v>0.31</v>
      </c>
      <c r="M378">
        <v>13.7</v>
      </c>
      <c r="N378">
        <v>1</v>
      </c>
      <c r="O378">
        <v>10</v>
      </c>
      <c r="P378" t="s">
        <v>88</v>
      </c>
    </row>
    <row r="379" spans="1:31" x14ac:dyDescent="0.2">
      <c r="A379" t="s">
        <v>3</v>
      </c>
      <c r="B379" t="s">
        <v>1</v>
      </c>
      <c r="C379">
        <v>0.57999999999999996</v>
      </c>
      <c r="D379">
        <v>906</v>
      </c>
      <c r="E379">
        <v>21</v>
      </c>
      <c r="F379">
        <v>881</v>
      </c>
      <c r="G379">
        <v>2</v>
      </c>
      <c r="H379">
        <v>23</v>
      </c>
      <c r="I379">
        <v>72.099999999999994</v>
      </c>
      <c r="J379">
        <v>1.25</v>
      </c>
      <c r="K379">
        <v>97.2</v>
      </c>
      <c r="L379">
        <v>0.7</v>
      </c>
      <c r="M379">
        <v>64.7</v>
      </c>
      <c r="N379">
        <v>1</v>
      </c>
      <c r="O379">
        <v>8</v>
      </c>
      <c r="P379" t="s">
        <v>174</v>
      </c>
    </row>
    <row r="380" spans="1:31" x14ac:dyDescent="0.2">
      <c r="A380" t="s">
        <v>11</v>
      </c>
      <c r="B380" t="s">
        <v>1</v>
      </c>
      <c r="C380">
        <v>0.97</v>
      </c>
      <c r="D380">
        <v>375</v>
      </c>
      <c r="E380">
        <v>18</v>
      </c>
      <c r="F380">
        <v>350</v>
      </c>
      <c r="G380">
        <v>4</v>
      </c>
      <c r="H380">
        <v>21</v>
      </c>
      <c r="I380">
        <v>36.299999999999997</v>
      </c>
      <c r="J380">
        <v>0.38</v>
      </c>
      <c r="K380">
        <v>95.5</v>
      </c>
      <c r="L380">
        <v>0.35</v>
      </c>
      <c r="M380">
        <v>37.5</v>
      </c>
      <c r="N380">
        <v>1</v>
      </c>
      <c r="O380">
        <v>7</v>
      </c>
      <c r="P380" t="s">
        <v>89</v>
      </c>
    </row>
    <row r="381" spans="1:31" x14ac:dyDescent="0.2">
      <c r="A381" t="s">
        <v>21</v>
      </c>
      <c r="B381" t="s">
        <v>1</v>
      </c>
      <c r="C381">
        <v>0.99</v>
      </c>
      <c r="D381">
        <v>128</v>
      </c>
      <c r="E381">
        <v>4</v>
      </c>
      <c r="F381">
        <v>120</v>
      </c>
      <c r="G381">
        <v>0</v>
      </c>
      <c r="H381">
        <v>8</v>
      </c>
      <c r="I381">
        <v>18.2</v>
      </c>
      <c r="J381">
        <v>0.18</v>
      </c>
      <c r="K381">
        <v>88.3</v>
      </c>
      <c r="L381">
        <v>0.16</v>
      </c>
      <c r="M381">
        <v>16</v>
      </c>
      <c r="N381">
        <v>1</v>
      </c>
      <c r="O381">
        <v>3</v>
      </c>
      <c r="P381" t="s">
        <v>176</v>
      </c>
    </row>
    <row r="382" spans="1:31" x14ac:dyDescent="0.2">
      <c r="A382" t="s">
        <v>4</v>
      </c>
      <c r="B382" t="s">
        <v>1</v>
      </c>
      <c r="C382">
        <v>0.98</v>
      </c>
      <c r="D382">
        <v>311</v>
      </c>
      <c r="E382">
        <v>23</v>
      </c>
      <c r="F382">
        <v>279</v>
      </c>
      <c r="G382">
        <v>2</v>
      </c>
      <c r="H382">
        <v>30</v>
      </c>
      <c r="I382">
        <v>12.1</v>
      </c>
      <c r="J382">
        <v>0.12</v>
      </c>
      <c r="K382">
        <v>86.8</v>
      </c>
      <c r="L382">
        <v>0.11</v>
      </c>
      <c r="M382">
        <v>17.3</v>
      </c>
      <c r="N382">
        <v>1</v>
      </c>
      <c r="O382">
        <v>8</v>
      </c>
      <c r="P382" t="s">
        <v>93</v>
      </c>
    </row>
    <row r="383" spans="1:31" x14ac:dyDescent="0.2">
      <c r="A383" t="s">
        <v>6</v>
      </c>
      <c r="B383" t="s">
        <v>1</v>
      </c>
      <c r="C383">
        <v>1.52</v>
      </c>
      <c r="D383">
        <v>207</v>
      </c>
      <c r="E383">
        <v>62</v>
      </c>
      <c r="F383">
        <v>193</v>
      </c>
      <c r="G383">
        <v>0</v>
      </c>
      <c r="H383">
        <v>14</v>
      </c>
      <c r="I383">
        <v>22.9</v>
      </c>
      <c r="J383">
        <v>0.15</v>
      </c>
      <c r="K383">
        <v>86.5</v>
      </c>
      <c r="L383">
        <v>0.2</v>
      </c>
      <c r="M383">
        <v>18.8</v>
      </c>
      <c r="N383">
        <v>1</v>
      </c>
      <c r="O383">
        <v>0</v>
      </c>
      <c r="P383" t="s">
        <v>170</v>
      </c>
    </row>
    <row r="384" spans="1:31" x14ac:dyDescent="0.2">
      <c r="A384" t="s">
        <v>7</v>
      </c>
      <c r="B384" t="s">
        <v>1</v>
      </c>
      <c r="C384">
        <v>1.31</v>
      </c>
      <c r="D384">
        <v>254</v>
      </c>
      <c r="E384">
        <v>27</v>
      </c>
      <c r="F384">
        <v>228</v>
      </c>
      <c r="G384">
        <v>0</v>
      </c>
      <c r="H384">
        <v>26</v>
      </c>
      <c r="I384">
        <v>37.200000000000003</v>
      </c>
      <c r="J384">
        <v>0.28000000000000003</v>
      </c>
      <c r="K384">
        <v>90.2</v>
      </c>
      <c r="L384">
        <v>0.34</v>
      </c>
      <c r="M384">
        <v>15.9</v>
      </c>
      <c r="N384">
        <v>1</v>
      </c>
      <c r="O384">
        <v>0</v>
      </c>
      <c r="P384" t="s">
        <v>172</v>
      </c>
    </row>
    <row r="385" spans="1:16" x14ac:dyDescent="0.2">
      <c r="A385" t="s">
        <v>0</v>
      </c>
      <c r="B385" t="s">
        <v>1</v>
      </c>
      <c r="C385">
        <v>1.03</v>
      </c>
      <c r="D385">
        <v>212</v>
      </c>
      <c r="E385">
        <v>45</v>
      </c>
      <c r="F385">
        <v>196</v>
      </c>
      <c r="G385">
        <v>0</v>
      </c>
      <c r="H385">
        <v>16</v>
      </c>
      <c r="I385">
        <v>72.900000000000006</v>
      </c>
      <c r="J385">
        <v>0.7</v>
      </c>
      <c r="K385">
        <v>91.5</v>
      </c>
      <c r="L385">
        <v>0.67</v>
      </c>
      <c r="M385">
        <v>17.7</v>
      </c>
      <c r="N385">
        <v>1</v>
      </c>
      <c r="O385">
        <v>0</v>
      </c>
      <c r="P385" t="s">
        <v>111</v>
      </c>
    </row>
    <row r="386" spans="1:16" x14ac:dyDescent="0.2">
      <c r="A386" t="s">
        <v>2</v>
      </c>
      <c r="B386" t="s">
        <v>1</v>
      </c>
      <c r="C386">
        <v>1.77</v>
      </c>
      <c r="D386">
        <v>83</v>
      </c>
      <c r="E386">
        <v>20</v>
      </c>
      <c r="F386">
        <v>58</v>
      </c>
      <c r="G386">
        <v>4</v>
      </c>
      <c r="H386">
        <v>21</v>
      </c>
      <c r="I386">
        <v>6.9</v>
      </c>
      <c r="J386">
        <v>0.04</v>
      </c>
      <c r="K386">
        <v>66.3</v>
      </c>
      <c r="L386">
        <v>0.05</v>
      </c>
      <c r="M386">
        <v>7.5</v>
      </c>
      <c r="N386">
        <v>1</v>
      </c>
      <c r="O386">
        <v>4</v>
      </c>
      <c r="P386" t="s">
        <v>97</v>
      </c>
    </row>
    <row r="387" spans="1:16" x14ac:dyDescent="0.2">
      <c r="A387" t="s">
        <v>8</v>
      </c>
      <c r="B387" t="s">
        <v>1</v>
      </c>
      <c r="C387">
        <v>0.68</v>
      </c>
      <c r="D387">
        <v>144</v>
      </c>
      <c r="E387">
        <v>5</v>
      </c>
      <c r="F387">
        <v>143</v>
      </c>
      <c r="G387">
        <v>0</v>
      </c>
      <c r="H387">
        <v>1</v>
      </c>
      <c r="I387">
        <v>16.3</v>
      </c>
      <c r="J387">
        <v>0.24</v>
      </c>
      <c r="K387">
        <v>99.3</v>
      </c>
      <c r="L387">
        <v>0.16</v>
      </c>
      <c r="M387">
        <v>72</v>
      </c>
      <c r="N387">
        <v>1</v>
      </c>
      <c r="O387">
        <v>0</v>
      </c>
      <c r="P387" t="s">
        <v>99</v>
      </c>
    </row>
    <row r="388" spans="1:16" x14ac:dyDescent="0.2">
      <c r="A388" t="s">
        <v>25</v>
      </c>
      <c r="B388" t="s">
        <v>1</v>
      </c>
      <c r="C388">
        <v>0.97</v>
      </c>
      <c r="D388">
        <v>360</v>
      </c>
      <c r="E388">
        <v>12</v>
      </c>
      <c r="F388">
        <v>351</v>
      </c>
      <c r="G388">
        <v>0</v>
      </c>
      <c r="H388">
        <v>9</v>
      </c>
      <c r="I388">
        <v>96.8</v>
      </c>
      <c r="J388">
        <v>1</v>
      </c>
      <c r="K388">
        <v>97.8</v>
      </c>
      <c r="L388">
        <v>0.95</v>
      </c>
      <c r="M388">
        <v>60</v>
      </c>
      <c r="N388">
        <v>1</v>
      </c>
      <c r="O388">
        <v>2</v>
      </c>
      <c r="P388" t="s">
        <v>182</v>
      </c>
    </row>
    <row r="389" spans="1:16" x14ac:dyDescent="0.2">
      <c r="A389" t="s">
        <v>9</v>
      </c>
      <c r="B389" t="s">
        <v>1</v>
      </c>
      <c r="C389">
        <v>0.8</v>
      </c>
      <c r="D389">
        <v>296</v>
      </c>
      <c r="E389">
        <v>15</v>
      </c>
      <c r="F389">
        <v>281</v>
      </c>
      <c r="G389">
        <v>2</v>
      </c>
      <c r="H389">
        <v>13</v>
      </c>
      <c r="I389">
        <v>95.2</v>
      </c>
      <c r="J389">
        <v>1.19</v>
      </c>
      <c r="K389">
        <v>90.2</v>
      </c>
      <c r="L389">
        <v>0.86</v>
      </c>
      <c r="M389">
        <v>29.6</v>
      </c>
      <c r="N389">
        <v>1</v>
      </c>
      <c r="O389">
        <v>3</v>
      </c>
      <c r="P389" t="s">
        <v>91</v>
      </c>
    </row>
    <row r="390" spans="1:16" x14ac:dyDescent="0.2">
      <c r="A390" t="s">
        <v>15</v>
      </c>
      <c r="B390" t="s">
        <v>1</v>
      </c>
      <c r="C390">
        <v>0.82</v>
      </c>
      <c r="D390">
        <v>419</v>
      </c>
      <c r="E390">
        <v>22</v>
      </c>
      <c r="F390">
        <v>394</v>
      </c>
      <c r="G390">
        <v>2</v>
      </c>
      <c r="H390">
        <v>23</v>
      </c>
      <c r="I390">
        <v>34</v>
      </c>
      <c r="J390">
        <v>0.41</v>
      </c>
      <c r="K390">
        <v>93.6</v>
      </c>
      <c r="L390">
        <v>0.32</v>
      </c>
      <c r="M390">
        <v>24.6</v>
      </c>
      <c r="N390">
        <v>1</v>
      </c>
      <c r="O390">
        <v>9</v>
      </c>
      <c r="P390" t="s">
        <v>188</v>
      </c>
    </row>
    <row r="391" spans="1:16" x14ac:dyDescent="0.2">
      <c r="A391" t="s">
        <v>20</v>
      </c>
      <c r="B391" t="s">
        <v>1</v>
      </c>
      <c r="C391">
        <v>0.49</v>
      </c>
      <c r="D391">
        <v>339</v>
      </c>
      <c r="E391">
        <v>8</v>
      </c>
      <c r="F391">
        <v>334</v>
      </c>
      <c r="G391">
        <v>0</v>
      </c>
      <c r="H391">
        <v>5</v>
      </c>
      <c r="I391">
        <v>97.7</v>
      </c>
      <c r="J391">
        <v>1.98</v>
      </c>
      <c r="K391">
        <v>99.1</v>
      </c>
      <c r="L391">
        <v>0.97</v>
      </c>
      <c r="M391">
        <v>67.8</v>
      </c>
      <c r="N391">
        <v>1</v>
      </c>
      <c r="O391">
        <v>0</v>
      </c>
      <c r="P391" t="s">
        <v>101</v>
      </c>
    </row>
    <row r="392" spans="1:16" x14ac:dyDescent="0.2">
      <c r="A392" t="s">
        <v>13</v>
      </c>
      <c r="B392" t="s">
        <v>1</v>
      </c>
      <c r="C392">
        <v>1.04</v>
      </c>
      <c r="D392">
        <v>241</v>
      </c>
      <c r="E392">
        <v>4</v>
      </c>
      <c r="F392">
        <v>229</v>
      </c>
      <c r="G392">
        <v>2</v>
      </c>
      <c r="H392">
        <v>10</v>
      </c>
      <c r="I392">
        <v>8.5</v>
      </c>
      <c r="J392">
        <v>0.08</v>
      </c>
      <c r="K392">
        <v>95.4</v>
      </c>
      <c r="L392">
        <v>0.08</v>
      </c>
      <c r="M392">
        <v>48.2</v>
      </c>
      <c r="N392">
        <v>1</v>
      </c>
      <c r="O392">
        <v>4</v>
      </c>
      <c r="P392" t="s">
        <v>184</v>
      </c>
    </row>
    <row r="393" spans="1:16" x14ac:dyDescent="0.2">
      <c r="A393" t="s">
        <v>19</v>
      </c>
      <c r="B393" t="s">
        <v>1</v>
      </c>
      <c r="C393">
        <v>0.97</v>
      </c>
      <c r="D393">
        <v>329</v>
      </c>
      <c r="E393">
        <v>10</v>
      </c>
      <c r="F393">
        <v>302</v>
      </c>
      <c r="G393">
        <v>2</v>
      </c>
      <c r="H393">
        <v>25</v>
      </c>
      <c r="I393">
        <v>37</v>
      </c>
      <c r="J393">
        <v>0.38</v>
      </c>
      <c r="K393">
        <v>89.1</v>
      </c>
      <c r="L393">
        <v>0.33</v>
      </c>
      <c r="M393">
        <v>25.3</v>
      </c>
      <c r="N393">
        <v>1</v>
      </c>
      <c r="O393">
        <v>4</v>
      </c>
      <c r="P393" t="s">
        <v>178</v>
      </c>
    </row>
    <row r="394" spans="1:16" x14ac:dyDescent="0.2">
      <c r="A394" t="s">
        <v>12</v>
      </c>
      <c r="B394" t="s">
        <v>1</v>
      </c>
      <c r="C394">
        <v>0.8</v>
      </c>
      <c r="D394">
        <v>239</v>
      </c>
      <c r="E394">
        <v>4</v>
      </c>
      <c r="F394">
        <v>227</v>
      </c>
      <c r="G394">
        <v>2</v>
      </c>
      <c r="H394">
        <v>10</v>
      </c>
      <c r="I394">
        <v>3.8</v>
      </c>
      <c r="J394">
        <v>0.05</v>
      </c>
      <c r="K394">
        <v>94.1</v>
      </c>
      <c r="L394">
        <v>0.04</v>
      </c>
      <c r="M394">
        <v>39.799999999999997</v>
      </c>
      <c r="N394">
        <v>1</v>
      </c>
      <c r="O394">
        <v>2</v>
      </c>
      <c r="P394" t="s">
        <v>186</v>
      </c>
    </row>
    <row r="395" spans="1:16" x14ac:dyDescent="0.2">
      <c r="A395" t="s">
        <v>5</v>
      </c>
      <c r="B395" t="s">
        <v>1</v>
      </c>
      <c r="C395">
        <v>0.6</v>
      </c>
      <c r="D395">
        <v>375</v>
      </c>
      <c r="E395">
        <v>7</v>
      </c>
      <c r="F395">
        <v>363</v>
      </c>
      <c r="G395">
        <v>2</v>
      </c>
      <c r="H395">
        <v>10</v>
      </c>
      <c r="I395">
        <v>52.5</v>
      </c>
      <c r="J395">
        <v>0.87</v>
      </c>
      <c r="K395">
        <v>96</v>
      </c>
      <c r="L395">
        <v>0.5</v>
      </c>
      <c r="M395">
        <v>41.7</v>
      </c>
      <c r="N395">
        <v>1</v>
      </c>
      <c r="O395">
        <v>2</v>
      </c>
      <c r="P395" t="s">
        <v>180</v>
      </c>
    </row>
    <row r="396" spans="1:16" x14ac:dyDescent="0.2">
      <c r="A396" t="s">
        <v>18</v>
      </c>
      <c r="B396" t="s">
        <v>1</v>
      </c>
      <c r="C396">
        <v>1.7</v>
      </c>
      <c r="D396">
        <v>228</v>
      </c>
      <c r="E396">
        <v>29</v>
      </c>
      <c r="F396">
        <v>203</v>
      </c>
      <c r="G396">
        <v>0</v>
      </c>
      <c r="H396">
        <v>25</v>
      </c>
      <c r="I396">
        <v>88.7</v>
      </c>
      <c r="J396">
        <v>0.52</v>
      </c>
      <c r="K396">
        <v>87.7</v>
      </c>
      <c r="L396">
        <v>0.78</v>
      </c>
      <c r="M396">
        <v>13.4</v>
      </c>
      <c r="N396">
        <v>1</v>
      </c>
      <c r="O396">
        <v>2</v>
      </c>
      <c r="P396" t="s">
        <v>95</v>
      </c>
    </row>
    <row r="397" spans="1:16" x14ac:dyDescent="0.2">
      <c r="A397" t="s">
        <v>10</v>
      </c>
      <c r="B397" t="s">
        <v>1</v>
      </c>
      <c r="C397">
        <v>1.03</v>
      </c>
      <c r="D397">
        <v>538</v>
      </c>
      <c r="E397">
        <v>19</v>
      </c>
      <c r="F397">
        <v>503</v>
      </c>
      <c r="G397">
        <v>0</v>
      </c>
      <c r="H397">
        <v>35</v>
      </c>
      <c r="I397">
        <v>37.4</v>
      </c>
      <c r="J397">
        <v>0.36</v>
      </c>
      <c r="K397">
        <v>91.4</v>
      </c>
      <c r="L397">
        <v>0.34</v>
      </c>
      <c r="M397">
        <v>23.4</v>
      </c>
      <c r="N397">
        <v>1</v>
      </c>
      <c r="O397">
        <v>6</v>
      </c>
      <c r="P397" t="s">
        <v>190</v>
      </c>
    </row>
    <row r="398" spans="1:16" x14ac:dyDescent="0.2">
      <c r="A398" t="s">
        <v>24</v>
      </c>
      <c r="B398" t="s">
        <v>1</v>
      </c>
      <c r="C398">
        <v>0.41</v>
      </c>
      <c r="D398">
        <v>106</v>
      </c>
      <c r="E398">
        <v>0</v>
      </c>
      <c r="F398">
        <v>106</v>
      </c>
      <c r="G398">
        <v>0</v>
      </c>
      <c r="H398">
        <v>0</v>
      </c>
      <c r="I398">
        <v>23.8</v>
      </c>
      <c r="J398">
        <v>0.57999999999999996</v>
      </c>
      <c r="K398">
        <v>100</v>
      </c>
      <c r="L398">
        <v>0.24</v>
      </c>
      <c r="M398">
        <v>106</v>
      </c>
      <c r="N398">
        <v>1</v>
      </c>
      <c r="O398">
        <v>0</v>
      </c>
      <c r="P398" t="s">
        <v>192</v>
      </c>
    </row>
    <row r="400" spans="1:16" x14ac:dyDescent="0.2">
      <c r="A400" t="s">
        <v>63</v>
      </c>
    </row>
    <row r="402" spans="1:16" x14ac:dyDescent="0.2">
      <c r="A402" t="s">
        <v>14</v>
      </c>
      <c r="B402" t="s">
        <v>1</v>
      </c>
      <c r="C402">
        <v>1.88</v>
      </c>
      <c r="D402">
        <v>34</v>
      </c>
      <c r="E402">
        <v>63</v>
      </c>
      <c r="F402">
        <v>8</v>
      </c>
      <c r="G402">
        <v>8</v>
      </c>
      <c r="H402">
        <v>18</v>
      </c>
      <c r="I402">
        <v>5.9</v>
      </c>
      <c r="J402">
        <v>0.03</v>
      </c>
      <c r="K402">
        <v>11.8</v>
      </c>
      <c r="L402">
        <v>0.01</v>
      </c>
      <c r="M402">
        <v>4.9000000000000004</v>
      </c>
      <c r="N402">
        <v>1</v>
      </c>
      <c r="O402">
        <v>9</v>
      </c>
      <c r="P402" t="s">
        <v>112</v>
      </c>
    </row>
    <row r="403" spans="1:16" x14ac:dyDescent="0.2">
      <c r="A403" t="s">
        <v>23</v>
      </c>
      <c r="B403" t="s">
        <v>1</v>
      </c>
      <c r="C403">
        <v>1.93</v>
      </c>
      <c r="D403">
        <v>192</v>
      </c>
      <c r="E403">
        <v>443</v>
      </c>
      <c r="F403">
        <v>65</v>
      </c>
      <c r="G403">
        <v>27</v>
      </c>
      <c r="H403">
        <v>100</v>
      </c>
      <c r="I403">
        <v>30.2</v>
      </c>
      <c r="J403">
        <v>0.16</v>
      </c>
      <c r="K403">
        <v>21.9</v>
      </c>
      <c r="L403">
        <v>7.0000000000000007E-2</v>
      </c>
      <c r="M403">
        <v>6.9</v>
      </c>
      <c r="N403">
        <v>34</v>
      </c>
      <c r="O403">
        <v>24</v>
      </c>
      <c r="P403" t="s">
        <v>193</v>
      </c>
    </row>
    <row r="404" spans="1:16" x14ac:dyDescent="0.2">
      <c r="A404" t="s">
        <v>22</v>
      </c>
      <c r="B404" t="s">
        <v>1</v>
      </c>
      <c r="C404">
        <v>1.64</v>
      </c>
      <c r="D404">
        <v>168</v>
      </c>
      <c r="E404">
        <v>28</v>
      </c>
      <c r="F404">
        <v>125</v>
      </c>
      <c r="G404">
        <v>12</v>
      </c>
      <c r="H404">
        <v>31</v>
      </c>
      <c r="I404">
        <v>26.9</v>
      </c>
      <c r="J404">
        <v>0.16</v>
      </c>
      <c r="K404">
        <v>68.5</v>
      </c>
      <c r="L404">
        <v>0.18</v>
      </c>
      <c r="M404">
        <v>7.6</v>
      </c>
      <c r="N404">
        <v>1</v>
      </c>
      <c r="O404">
        <v>8</v>
      </c>
      <c r="P404" t="s">
        <v>115</v>
      </c>
    </row>
    <row r="405" spans="1:16" x14ac:dyDescent="0.2">
      <c r="A405" t="s">
        <v>17</v>
      </c>
      <c r="B405" t="s">
        <v>1</v>
      </c>
      <c r="C405">
        <v>1.1299999999999999</v>
      </c>
      <c r="D405">
        <v>163</v>
      </c>
      <c r="E405">
        <v>46</v>
      </c>
      <c r="F405">
        <v>142</v>
      </c>
      <c r="G405">
        <v>9</v>
      </c>
      <c r="H405">
        <v>12</v>
      </c>
      <c r="I405">
        <v>25.7</v>
      </c>
      <c r="J405">
        <v>0.23</v>
      </c>
      <c r="K405">
        <v>81</v>
      </c>
      <c r="L405">
        <v>0.21</v>
      </c>
      <c r="M405">
        <v>18.100000000000001</v>
      </c>
      <c r="N405">
        <v>1</v>
      </c>
      <c r="O405">
        <v>6</v>
      </c>
      <c r="P405" t="s">
        <v>118</v>
      </c>
    </row>
    <row r="406" spans="1:16" x14ac:dyDescent="0.2">
      <c r="A406" t="s">
        <v>16</v>
      </c>
      <c r="B406" t="s">
        <v>1</v>
      </c>
      <c r="C406">
        <v>1.03</v>
      </c>
      <c r="D406">
        <v>183</v>
      </c>
      <c r="E406">
        <v>13</v>
      </c>
      <c r="F406">
        <v>151</v>
      </c>
      <c r="G406">
        <v>13</v>
      </c>
      <c r="H406">
        <v>19</v>
      </c>
      <c r="I406">
        <v>40.799999999999997</v>
      </c>
      <c r="J406">
        <v>0.4</v>
      </c>
      <c r="K406">
        <v>81.400000000000006</v>
      </c>
      <c r="L406">
        <v>0.33</v>
      </c>
      <c r="M406">
        <v>16.600000000000001</v>
      </c>
      <c r="N406">
        <v>1</v>
      </c>
      <c r="O406">
        <v>9</v>
      </c>
      <c r="P406" t="s">
        <v>114</v>
      </c>
    </row>
    <row r="407" spans="1:16" x14ac:dyDescent="0.2">
      <c r="A407" t="s">
        <v>3</v>
      </c>
      <c r="B407" t="s">
        <v>1</v>
      </c>
      <c r="C407">
        <v>0.46</v>
      </c>
      <c r="D407">
        <v>907</v>
      </c>
      <c r="E407">
        <v>20</v>
      </c>
      <c r="F407">
        <v>890</v>
      </c>
      <c r="G407">
        <v>0</v>
      </c>
      <c r="H407">
        <v>17</v>
      </c>
      <c r="I407">
        <v>72.2</v>
      </c>
      <c r="J407">
        <v>1.57</v>
      </c>
      <c r="K407">
        <v>97.9</v>
      </c>
      <c r="L407">
        <v>0.71</v>
      </c>
      <c r="M407">
        <v>90.7</v>
      </c>
      <c r="N407">
        <v>1</v>
      </c>
      <c r="O407">
        <v>3</v>
      </c>
      <c r="P407" t="s">
        <v>136</v>
      </c>
    </row>
    <row r="408" spans="1:16" x14ac:dyDescent="0.2">
      <c r="A408" t="s">
        <v>11</v>
      </c>
      <c r="B408" t="s">
        <v>1</v>
      </c>
      <c r="C408">
        <v>0.88</v>
      </c>
      <c r="D408">
        <v>374</v>
      </c>
      <c r="E408">
        <v>19</v>
      </c>
      <c r="F408">
        <v>354</v>
      </c>
      <c r="G408">
        <v>2</v>
      </c>
      <c r="H408">
        <v>18</v>
      </c>
      <c r="I408">
        <v>36.200000000000003</v>
      </c>
      <c r="J408">
        <v>0.41</v>
      </c>
      <c r="K408">
        <v>94.4</v>
      </c>
      <c r="L408">
        <v>0.34</v>
      </c>
      <c r="M408">
        <v>28.8</v>
      </c>
      <c r="N408">
        <v>1</v>
      </c>
      <c r="O408">
        <v>3</v>
      </c>
      <c r="P408" t="s">
        <v>134</v>
      </c>
    </row>
    <row r="409" spans="1:16" x14ac:dyDescent="0.2">
      <c r="A409" t="s">
        <v>21</v>
      </c>
      <c r="B409" t="s">
        <v>1</v>
      </c>
      <c r="C409">
        <v>0.42</v>
      </c>
      <c r="D409">
        <v>131</v>
      </c>
      <c r="E409">
        <v>1</v>
      </c>
      <c r="F409">
        <v>130</v>
      </c>
      <c r="G409">
        <v>0</v>
      </c>
      <c r="H409">
        <v>1</v>
      </c>
      <c r="I409">
        <v>18.600000000000001</v>
      </c>
      <c r="J409">
        <v>0.44</v>
      </c>
      <c r="K409">
        <v>97.7</v>
      </c>
      <c r="L409">
        <v>0.18</v>
      </c>
      <c r="M409">
        <v>65.5</v>
      </c>
      <c r="N409">
        <v>1</v>
      </c>
      <c r="O409">
        <v>0</v>
      </c>
      <c r="P409" t="s">
        <v>120</v>
      </c>
    </row>
    <row r="410" spans="1:16" x14ac:dyDescent="0.2">
      <c r="A410" t="s">
        <v>4</v>
      </c>
      <c r="B410" t="s">
        <v>1</v>
      </c>
      <c r="C410">
        <v>0.57999999999999996</v>
      </c>
      <c r="D410">
        <v>328</v>
      </c>
      <c r="E410">
        <v>6</v>
      </c>
      <c r="F410">
        <v>318</v>
      </c>
      <c r="G410">
        <v>0</v>
      </c>
      <c r="H410">
        <v>10</v>
      </c>
      <c r="I410">
        <v>12.8</v>
      </c>
      <c r="J410">
        <v>0.22</v>
      </c>
      <c r="K410">
        <v>96.6</v>
      </c>
      <c r="L410">
        <v>0.12</v>
      </c>
      <c r="M410">
        <v>65.599999999999994</v>
      </c>
      <c r="N410">
        <v>1</v>
      </c>
      <c r="O410">
        <v>1</v>
      </c>
      <c r="P410" t="s">
        <v>121</v>
      </c>
    </row>
    <row r="411" spans="1:16" x14ac:dyDescent="0.2">
      <c r="A411" t="s">
        <v>6</v>
      </c>
      <c r="B411" t="s">
        <v>1</v>
      </c>
      <c r="C411">
        <v>1.32</v>
      </c>
      <c r="D411">
        <v>208</v>
      </c>
      <c r="E411">
        <v>61</v>
      </c>
      <c r="F411">
        <v>202</v>
      </c>
      <c r="G411">
        <v>0</v>
      </c>
      <c r="H411">
        <v>6</v>
      </c>
      <c r="I411">
        <v>23</v>
      </c>
      <c r="J411">
        <v>0.17</v>
      </c>
      <c r="K411">
        <v>97.1</v>
      </c>
      <c r="L411">
        <v>0.22</v>
      </c>
      <c r="M411">
        <v>52</v>
      </c>
      <c r="N411">
        <v>2</v>
      </c>
      <c r="O411">
        <v>0</v>
      </c>
      <c r="P411" t="s">
        <v>135</v>
      </c>
    </row>
    <row r="412" spans="1:16" x14ac:dyDescent="0.2">
      <c r="A412" t="s">
        <v>7</v>
      </c>
      <c r="B412" t="s">
        <v>1</v>
      </c>
      <c r="C412">
        <v>0.97</v>
      </c>
      <c r="D412">
        <v>272</v>
      </c>
      <c r="E412">
        <v>9</v>
      </c>
      <c r="F412">
        <v>262</v>
      </c>
      <c r="G412">
        <v>4</v>
      </c>
      <c r="H412">
        <v>6</v>
      </c>
      <c r="I412">
        <v>39.9</v>
      </c>
      <c r="J412">
        <v>0.41</v>
      </c>
      <c r="K412">
        <v>97.8</v>
      </c>
      <c r="L412">
        <v>0.39</v>
      </c>
      <c r="M412">
        <v>45.3</v>
      </c>
      <c r="N412">
        <v>1</v>
      </c>
      <c r="O412">
        <v>4</v>
      </c>
      <c r="P412" t="s">
        <v>119</v>
      </c>
    </row>
    <row r="413" spans="1:16" x14ac:dyDescent="0.2">
      <c r="A413" t="s">
        <v>0</v>
      </c>
      <c r="B413" t="s">
        <v>1</v>
      </c>
      <c r="C413">
        <v>0.76</v>
      </c>
      <c r="D413">
        <v>252</v>
      </c>
      <c r="E413">
        <v>5</v>
      </c>
      <c r="F413">
        <v>249</v>
      </c>
      <c r="G413">
        <v>0</v>
      </c>
      <c r="H413">
        <v>3</v>
      </c>
      <c r="I413">
        <v>86.6</v>
      </c>
      <c r="J413">
        <v>1.1399999999999999</v>
      </c>
      <c r="K413">
        <v>94.8</v>
      </c>
      <c r="L413">
        <v>0.82</v>
      </c>
      <c r="M413">
        <v>84</v>
      </c>
      <c r="N413">
        <v>2</v>
      </c>
      <c r="O413">
        <v>0</v>
      </c>
      <c r="P413" t="s">
        <v>113</v>
      </c>
    </row>
    <row r="414" spans="1:16" x14ac:dyDescent="0.2">
      <c r="A414" t="s">
        <v>2</v>
      </c>
      <c r="B414" t="s">
        <v>1</v>
      </c>
      <c r="C414">
        <v>0.77</v>
      </c>
      <c r="D414">
        <v>100</v>
      </c>
      <c r="E414">
        <v>3</v>
      </c>
      <c r="F414">
        <v>95</v>
      </c>
      <c r="G414">
        <v>0</v>
      </c>
      <c r="H414">
        <v>5</v>
      </c>
      <c r="I414">
        <v>8.3000000000000007</v>
      </c>
      <c r="J414">
        <v>0.11</v>
      </c>
      <c r="K414">
        <v>96</v>
      </c>
      <c r="L414">
        <v>0.08</v>
      </c>
      <c r="M414">
        <v>100</v>
      </c>
      <c r="N414">
        <v>1</v>
      </c>
      <c r="O414">
        <v>1</v>
      </c>
      <c r="P414" t="s">
        <v>126</v>
      </c>
    </row>
    <row r="415" spans="1:16" x14ac:dyDescent="0.2">
      <c r="A415" t="s">
        <v>8</v>
      </c>
      <c r="B415" t="s">
        <v>1</v>
      </c>
      <c r="C415">
        <v>0.48</v>
      </c>
      <c r="D415">
        <v>149</v>
      </c>
      <c r="E415">
        <v>0</v>
      </c>
      <c r="F415">
        <v>149</v>
      </c>
      <c r="G415">
        <v>0</v>
      </c>
      <c r="H415">
        <v>0</v>
      </c>
      <c r="I415">
        <v>16.899999999999999</v>
      </c>
      <c r="J415">
        <v>0.35</v>
      </c>
      <c r="K415">
        <v>100</v>
      </c>
      <c r="L415">
        <v>0.17</v>
      </c>
      <c r="M415">
        <v>149</v>
      </c>
      <c r="N415">
        <v>1</v>
      </c>
      <c r="O415">
        <v>0</v>
      </c>
      <c r="P415" t="s">
        <v>130</v>
      </c>
    </row>
    <row r="416" spans="1:16" x14ac:dyDescent="0.2">
      <c r="A416" t="s">
        <v>25</v>
      </c>
      <c r="B416" t="s">
        <v>1</v>
      </c>
      <c r="C416">
        <v>0.67</v>
      </c>
      <c r="D416">
        <v>371</v>
      </c>
      <c r="E416">
        <v>1</v>
      </c>
      <c r="F416">
        <v>371</v>
      </c>
      <c r="G416">
        <v>0</v>
      </c>
      <c r="H416">
        <v>0</v>
      </c>
      <c r="I416">
        <v>99.7</v>
      </c>
      <c r="J416">
        <v>1.48</v>
      </c>
      <c r="K416">
        <v>100</v>
      </c>
      <c r="L416">
        <v>1</v>
      </c>
      <c r="M416">
        <v>371</v>
      </c>
      <c r="N416">
        <v>1</v>
      </c>
      <c r="O416">
        <v>0</v>
      </c>
      <c r="P416" t="s">
        <v>129</v>
      </c>
    </row>
    <row r="417" spans="1:16" x14ac:dyDescent="0.2">
      <c r="A417" t="s">
        <v>9</v>
      </c>
      <c r="B417" t="s">
        <v>1</v>
      </c>
      <c r="C417">
        <v>0.63</v>
      </c>
      <c r="D417">
        <v>299</v>
      </c>
      <c r="E417">
        <v>12</v>
      </c>
      <c r="F417">
        <v>288</v>
      </c>
      <c r="G417">
        <v>0</v>
      </c>
      <c r="H417">
        <v>11</v>
      </c>
      <c r="I417">
        <v>96.1</v>
      </c>
      <c r="J417">
        <v>1.54</v>
      </c>
      <c r="K417">
        <v>91.3</v>
      </c>
      <c r="L417">
        <v>0.88</v>
      </c>
      <c r="M417">
        <v>37.4</v>
      </c>
      <c r="N417">
        <v>1</v>
      </c>
      <c r="O417">
        <v>1</v>
      </c>
      <c r="P417" t="s">
        <v>117</v>
      </c>
    </row>
    <row r="418" spans="1:16" x14ac:dyDescent="0.2">
      <c r="A418" t="s">
        <v>15</v>
      </c>
      <c r="B418" t="s">
        <v>1</v>
      </c>
      <c r="C418">
        <v>0.52</v>
      </c>
      <c r="D418">
        <v>435</v>
      </c>
      <c r="E418">
        <v>6</v>
      </c>
      <c r="F418">
        <v>427</v>
      </c>
      <c r="G418">
        <v>2</v>
      </c>
      <c r="H418">
        <v>6</v>
      </c>
      <c r="I418">
        <v>35.299999999999997</v>
      </c>
      <c r="J418">
        <v>0.68</v>
      </c>
      <c r="K418">
        <v>99.1</v>
      </c>
      <c r="L418">
        <v>0.35</v>
      </c>
      <c r="M418">
        <v>87</v>
      </c>
      <c r="N418">
        <v>1</v>
      </c>
      <c r="O418">
        <v>2</v>
      </c>
      <c r="P418" t="s">
        <v>125</v>
      </c>
    </row>
    <row r="419" spans="1:16" x14ac:dyDescent="0.2">
      <c r="A419" t="s">
        <v>20</v>
      </c>
      <c r="B419" t="s">
        <v>1</v>
      </c>
      <c r="C419">
        <v>0.21</v>
      </c>
      <c r="D419">
        <v>346</v>
      </c>
      <c r="E419">
        <v>1</v>
      </c>
      <c r="F419">
        <v>346</v>
      </c>
      <c r="G419">
        <v>0</v>
      </c>
      <c r="H419">
        <v>0</v>
      </c>
      <c r="I419">
        <v>99.7</v>
      </c>
      <c r="J419">
        <v>4.8499999999999996</v>
      </c>
      <c r="K419">
        <v>100</v>
      </c>
      <c r="L419">
        <v>1</v>
      </c>
      <c r="M419">
        <v>346</v>
      </c>
      <c r="N419">
        <v>1</v>
      </c>
      <c r="O419">
        <v>0</v>
      </c>
      <c r="P419" t="s">
        <v>131</v>
      </c>
    </row>
    <row r="420" spans="1:16" x14ac:dyDescent="0.2">
      <c r="A420" t="s">
        <v>13</v>
      </c>
      <c r="B420" t="s">
        <v>1</v>
      </c>
      <c r="C420">
        <v>0.64</v>
      </c>
      <c r="D420">
        <v>243</v>
      </c>
      <c r="E420">
        <v>2</v>
      </c>
      <c r="F420">
        <v>240</v>
      </c>
      <c r="G420">
        <v>0</v>
      </c>
      <c r="H420">
        <v>3</v>
      </c>
      <c r="I420">
        <v>8.6</v>
      </c>
      <c r="J420">
        <v>0.13</v>
      </c>
      <c r="K420">
        <v>97.1</v>
      </c>
      <c r="L420">
        <v>0.08</v>
      </c>
      <c r="M420">
        <v>121.5</v>
      </c>
      <c r="N420">
        <v>2</v>
      </c>
      <c r="O420">
        <v>1</v>
      </c>
      <c r="P420" t="s">
        <v>127</v>
      </c>
    </row>
    <row r="421" spans="1:16" x14ac:dyDescent="0.2">
      <c r="A421" t="s">
        <v>19</v>
      </c>
      <c r="B421" t="s">
        <v>1</v>
      </c>
      <c r="C421">
        <v>0.68</v>
      </c>
      <c r="D421">
        <v>333</v>
      </c>
      <c r="E421">
        <v>6</v>
      </c>
      <c r="F421">
        <v>324</v>
      </c>
      <c r="G421">
        <v>0</v>
      </c>
      <c r="H421">
        <v>9</v>
      </c>
      <c r="I421">
        <v>37.4</v>
      </c>
      <c r="J421">
        <v>0.55000000000000004</v>
      </c>
      <c r="K421">
        <v>95.5</v>
      </c>
      <c r="L421">
        <v>0.36</v>
      </c>
      <c r="M421">
        <v>66.599999999999994</v>
      </c>
      <c r="N421">
        <v>2</v>
      </c>
      <c r="O421">
        <v>2</v>
      </c>
      <c r="P421" t="s">
        <v>116</v>
      </c>
    </row>
    <row r="422" spans="1:16" x14ac:dyDescent="0.2">
      <c r="A422" t="s">
        <v>12</v>
      </c>
      <c r="B422" t="s">
        <v>1</v>
      </c>
      <c r="C422">
        <v>0.38</v>
      </c>
      <c r="D422">
        <v>240</v>
      </c>
      <c r="E422">
        <v>3</v>
      </c>
      <c r="F422">
        <v>239</v>
      </c>
      <c r="G422">
        <v>0</v>
      </c>
      <c r="H422">
        <v>1</v>
      </c>
      <c r="I422">
        <v>3.8</v>
      </c>
      <c r="J422">
        <v>0.1</v>
      </c>
      <c r="K422">
        <v>95.4</v>
      </c>
      <c r="L422">
        <v>0.04</v>
      </c>
      <c r="M422">
        <v>120</v>
      </c>
      <c r="N422">
        <v>1</v>
      </c>
      <c r="O422">
        <v>0</v>
      </c>
      <c r="P422" t="s">
        <v>128</v>
      </c>
    </row>
    <row r="423" spans="1:16" x14ac:dyDescent="0.2">
      <c r="A423" t="s">
        <v>5</v>
      </c>
      <c r="B423" t="s">
        <v>1</v>
      </c>
      <c r="C423">
        <v>0.27</v>
      </c>
      <c r="D423">
        <v>382</v>
      </c>
      <c r="E423">
        <v>0</v>
      </c>
      <c r="F423">
        <v>382</v>
      </c>
      <c r="G423">
        <v>0</v>
      </c>
      <c r="H423">
        <v>0</v>
      </c>
      <c r="I423">
        <v>53.5</v>
      </c>
      <c r="J423">
        <v>1.95</v>
      </c>
      <c r="K423">
        <v>100</v>
      </c>
      <c r="L423">
        <v>0.54</v>
      </c>
      <c r="M423">
        <v>382</v>
      </c>
      <c r="N423">
        <v>1</v>
      </c>
      <c r="O423">
        <v>0</v>
      </c>
      <c r="P423" t="s">
        <v>122</v>
      </c>
    </row>
    <row r="424" spans="1:16" x14ac:dyDescent="0.2">
      <c r="A424" t="s">
        <v>18</v>
      </c>
      <c r="B424" t="s">
        <v>1</v>
      </c>
      <c r="C424">
        <v>1.34</v>
      </c>
      <c r="D424">
        <v>243</v>
      </c>
      <c r="E424">
        <v>14</v>
      </c>
      <c r="F424">
        <v>230</v>
      </c>
      <c r="G424">
        <v>0</v>
      </c>
      <c r="H424">
        <v>13</v>
      </c>
      <c r="I424">
        <v>94.6</v>
      </c>
      <c r="J424">
        <v>0.71</v>
      </c>
      <c r="K424">
        <v>94.2</v>
      </c>
      <c r="L424">
        <v>0.89</v>
      </c>
      <c r="M424">
        <v>22.1</v>
      </c>
      <c r="N424">
        <v>1</v>
      </c>
      <c r="O424">
        <v>0</v>
      </c>
      <c r="P424" t="s">
        <v>123</v>
      </c>
    </row>
    <row r="425" spans="1:16" x14ac:dyDescent="0.2">
      <c r="A425" t="s">
        <v>10</v>
      </c>
      <c r="B425" t="s">
        <v>1</v>
      </c>
      <c r="C425">
        <v>0.46</v>
      </c>
      <c r="D425">
        <v>556</v>
      </c>
      <c r="E425">
        <v>1</v>
      </c>
      <c r="F425">
        <v>555</v>
      </c>
      <c r="G425">
        <v>0</v>
      </c>
      <c r="H425">
        <v>1</v>
      </c>
      <c r="I425">
        <v>38.6</v>
      </c>
      <c r="J425">
        <v>0.83</v>
      </c>
      <c r="K425">
        <v>99.8</v>
      </c>
      <c r="L425">
        <v>0.39</v>
      </c>
      <c r="M425">
        <v>278</v>
      </c>
      <c r="N425">
        <v>1</v>
      </c>
      <c r="O425">
        <v>0</v>
      </c>
      <c r="P425" t="s">
        <v>132</v>
      </c>
    </row>
    <row r="426" spans="1:16" x14ac:dyDescent="0.2">
      <c r="A426" t="s">
        <v>24</v>
      </c>
      <c r="B426" t="s">
        <v>1</v>
      </c>
      <c r="C426">
        <v>0.24</v>
      </c>
      <c r="D426">
        <v>106</v>
      </c>
      <c r="E426">
        <v>0</v>
      </c>
      <c r="F426">
        <v>106</v>
      </c>
      <c r="G426">
        <v>0</v>
      </c>
      <c r="H426">
        <v>0</v>
      </c>
      <c r="I426">
        <v>23.8</v>
      </c>
      <c r="J426">
        <v>1</v>
      </c>
      <c r="K426">
        <v>100</v>
      </c>
      <c r="L426">
        <v>0.24</v>
      </c>
      <c r="M426">
        <v>106</v>
      </c>
      <c r="N426">
        <v>1</v>
      </c>
      <c r="O426">
        <v>0</v>
      </c>
      <c r="P426" t="s">
        <v>124</v>
      </c>
    </row>
    <row r="427" spans="1:16" x14ac:dyDescent="0.2">
      <c r="B427" t="s">
        <v>198</v>
      </c>
      <c r="C427" t="s">
        <v>202</v>
      </c>
      <c r="D427" t="s">
        <v>200</v>
      </c>
    </row>
    <row r="429" spans="1:16" x14ac:dyDescent="0.2">
      <c r="A429" t="s">
        <v>66</v>
      </c>
    </row>
    <row r="431" spans="1:16" x14ac:dyDescent="0.2">
      <c r="A431" t="s">
        <v>14</v>
      </c>
    </row>
    <row r="432" spans="1:16" x14ac:dyDescent="0.2">
      <c r="A432" t="s">
        <v>23</v>
      </c>
    </row>
    <row r="433" spans="1:1" x14ac:dyDescent="0.2">
      <c r="A433" t="s">
        <v>22</v>
      </c>
    </row>
    <row r="434" spans="1:1" x14ac:dyDescent="0.2">
      <c r="A434" t="s">
        <v>17</v>
      </c>
    </row>
    <row r="435" spans="1:1" x14ac:dyDescent="0.2">
      <c r="A435" t="s">
        <v>16</v>
      </c>
    </row>
    <row r="436" spans="1:1" x14ac:dyDescent="0.2">
      <c r="A436" t="s">
        <v>3</v>
      </c>
    </row>
    <row r="437" spans="1:1" x14ac:dyDescent="0.2">
      <c r="A437" t="s">
        <v>11</v>
      </c>
    </row>
    <row r="438" spans="1:1" x14ac:dyDescent="0.2">
      <c r="A438" t="s">
        <v>21</v>
      </c>
    </row>
    <row r="439" spans="1:1" x14ac:dyDescent="0.2">
      <c r="A439" t="s">
        <v>4</v>
      </c>
    </row>
    <row r="440" spans="1:1" x14ac:dyDescent="0.2">
      <c r="A440" t="s">
        <v>6</v>
      </c>
    </row>
    <row r="441" spans="1:1" x14ac:dyDescent="0.2">
      <c r="A441" t="s">
        <v>7</v>
      </c>
    </row>
    <row r="442" spans="1:1" x14ac:dyDescent="0.2">
      <c r="A442" t="s">
        <v>0</v>
      </c>
    </row>
    <row r="443" spans="1:1" x14ac:dyDescent="0.2">
      <c r="A443" t="s">
        <v>2</v>
      </c>
    </row>
    <row r="444" spans="1:1" x14ac:dyDescent="0.2">
      <c r="A444" t="s">
        <v>8</v>
      </c>
    </row>
    <row r="445" spans="1:1" x14ac:dyDescent="0.2">
      <c r="A445" t="s">
        <v>25</v>
      </c>
    </row>
    <row r="446" spans="1:1" x14ac:dyDescent="0.2">
      <c r="A446" t="s">
        <v>9</v>
      </c>
    </row>
    <row r="447" spans="1:1" x14ac:dyDescent="0.2">
      <c r="A447" t="s">
        <v>15</v>
      </c>
    </row>
    <row r="448" spans="1:1" x14ac:dyDescent="0.2">
      <c r="A448" t="s">
        <v>20</v>
      </c>
    </row>
    <row r="449" spans="1:16" x14ac:dyDescent="0.2">
      <c r="A449" t="s">
        <v>13</v>
      </c>
    </row>
    <row r="450" spans="1:16" x14ac:dyDescent="0.2">
      <c r="A450" t="s">
        <v>19</v>
      </c>
    </row>
    <row r="451" spans="1:16" x14ac:dyDescent="0.2">
      <c r="A451" t="s">
        <v>12</v>
      </c>
    </row>
    <row r="452" spans="1:16" x14ac:dyDescent="0.2">
      <c r="A452" t="s">
        <v>5</v>
      </c>
    </row>
    <row r="453" spans="1:16" x14ac:dyDescent="0.2">
      <c r="A453" t="s">
        <v>18</v>
      </c>
    </row>
    <row r="454" spans="1:16" x14ac:dyDescent="0.2">
      <c r="A454" t="s">
        <v>10</v>
      </c>
    </row>
    <row r="455" spans="1:16" x14ac:dyDescent="0.2">
      <c r="A455" t="s">
        <v>24</v>
      </c>
    </row>
    <row r="457" spans="1:16" x14ac:dyDescent="0.2">
      <c r="A457" t="s">
        <v>64</v>
      </c>
      <c r="B457" t="s">
        <v>65</v>
      </c>
    </row>
    <row r="459" spans="1:16" x14ac:dyDescent="0.2">
      <c r="A459" t="s">
        <v>14</v>
      </c>
      <c r="B459" t="s">
        <v>1</v>
      </c>
      <c r="C459">
        <v>2.11</v>
      </c>
      <c r="D459">
        <v>23</v>
      </c>
      <c r="E459">
        <v>74</v>
      </c>
      <c r="F459">
        <v>14</v>
      </c>
      <c r="G459">
        <v>3</v>
      </c>
      <c r="H459">
        <v>6</v>
      </c>
      <c r="I459">
        <v>4</v>
      </c>
      <c r="J459">
        <v>0.02</v>
      </c>
      <c r="K459">
        <v>26.1</v>
      </c>
      <c r="L459">
        <v>0.01</v>
      </c>
      <c r="M459">
        <v>5.8</v>
      </c>
      <c r="N459">
        <v>1</v>
      </c>
      <c r="O459">
        <v>2</v>
      </c>
      <c r="P459" t="s">
        <v>54</v>
      </c>
    </row>
    <row r="460" spans="1:16" x14ac:dyDescent="0.2">
      <c r="A460" t="s">
        <v>23</v>
      </c>
      <c r="B460" t="s">
        <v>1</v>
      </c>
      <c r="C460">
        <v>1.77</v>
      </c>
      <c r="D460">
        <v>141</v>
      </c>
      <c r="E460">
        <v>494</v>
      </c>
      <c r="F460">
        <v>70</v>
      </c>
      <c r="G460">
        <v>23</v>
      </c>
      <c r="H460">
        <v>48</v>
      </c>
      <c r="I460">
        <v>22.2</v>
      </c>
      <c r="J460">
        <v>0.13</v>
      </c>
      <c r="K460">
        <v>46.1</v>
      </c>
      <c r="L460">
        <v>0.1</v>
      </c>
      <c r="M460">
        <v>8.3000000000000007</v>
      </c>
      <c r="N460">
        <v>1</v>
      </c>
      <c r="O460">
        <v>12</v>
      </c>
      <c r="P460" t="s">
        <v>51</v>
      </c>
    </row>
    <row r="461" spans="1:16" x14ac:dyDescent="0.2">
      <c r="A461" t="s">
        <v>22</v>
      </c>
      <c r="B461" t="s">
        <v>1</v>
      </c>
      <c r="C461">
        <v>1.51</v>
      </c>
      <c r="D461">
        <v>171</v>
      </c>
      <c r="E461">
        <v>25</v>
      </c>
      <c r="F461">
        <v>154</v>
      </c>
      <c r="G461">
        <v>0</v>
      </c>
      <c r="H461">
        <v>17</v>
      </c>
      <c r="I461">
        <v>27.4</v>
      </c>
      <c r="J461">
        <v>0.18</v>
      </c>
      <c r="K461">
        <v>91.8</v>
      </c>
      <c r="L461">
        <v>0.25</v>
      </c>
      <c r="M461">
        <v>19</v>
      </c>
      <c r="N461">
        <v>1</v>
      </c>
      <c r="O461">
        <v>0</v>
      </c>
      <c r="P461" t="s">
        <v>50</v>
      </c>
    </row>
    <row r="462" spans="1:16" x14ac:dyDescent="0.2">
      <c r="A462" t="s">
        <v>17</v>
      </c>
      <c r="B462" t="s">
        <v>1</v>
      </c>
      <c r="C462">
        <v>2.0099999999999998</v>
      </c>
      <c r="D462">
        <v>128</v>
      </c>
      <c r="E462">
        <v>81</v>
      </c>
      <c r="F462">
        <v>93</v>
      </c>
      <c r="G462">
        <v>7</v>
      </c>
      <c r="H462">
        <v>28</v>
      </c>
      <c r="I462">
        <v>20.2</v>
      </c>
      <c r="J462">
        <v>0.1</v>
      </c>
      <c r="K462">
        <v>71.099999999999994</v>
      </c>
      <c r="L462">
        <v>0.14000000000000001</v>
      </c>
      <c r="M462">
        <v>7.1</v>
      </c>
      <c r="N462">
        <v>1</v>
      </c>
      <c r="O462">
        <v>9</v>
      </c>
      <c r="P462" t="s">
        <v>45</v>
      </c>
    </row>
    <row r="463" spans="1:16" x14ac:dyDescent="0.2">
      <c r="A463" t="s">
        <v>16</v>
      </c>
      <c r="B463" t="s">
        <v>1</v>
      </c>
      <c r="C463">
        <v>2.04</v>
      </c>
      <c r="D463">
        <v>143</v>
      </c>
      <c r="E463">
        <v>53</v>
      </c>
      <c r="F463">
        <v>112</v>
      </c>
      <c r="G463">
        <v>2</v>
      </c>
      <c r="H463">
        <v>29</v>
      </c>
      <c r="I463">
        <v>31.9</v>
      </c>
      <c r="J463">
        <v>0.16</v>
      </c>
      <c r="K463">
        <v>67.099999999999994</v>
      </c>
      <c r="L463">
        <v>0.21</v>
      </c>
      <c r="M463">
        <v>8.4</v>
      </c>
      <c r="N463">
        <v>1</v>
      </c>
      <c r="O463">
        <v>4</v>
      </c>
      <c r="P463" t="s">
        <v>44</v>
      </c>
    </row>
    <row r="464" spans="1:16" x14ac:dyDescent="0.2">
      <c r="A464" t="s">
        <v>3</v>
      </c>
      <c r="B464" t="s">
        <v>1</v>
      </c>
      <c r="C464">
        <v>0.64</v>
      </c>
      <c r="D464">
        <v>907</v>
      </c>
      <c r="E464">
        <v>20</v>
      </c>
      <c r="F464">
        <v>894</v>
      </c>
      <c r="G464">
        <v>0</v>
      </c>
      <c r="H464">
        <v>13</v>
      </c>
      <c r="I464">
        <v>72.2</v>
      </c>
      <c r="J464">
        <v>1.1200000000000001</v>
      </c>
      <c r="K464">
        <v>98.5</v>
      </c>
      <c r="L464">
        <v>0.71</v>
      </c>
      <c r="M464">
        <v>129.6</v>
      </c>
      <c r="N464">
        <v>1</v>
      </c>
      <c r="O464">
        <v>3</v>
      </c>
      <c r="P464" t="s">
        <v>32</v>
      </c>
    </row>
    <row r="465" spans="1:16" x14ac:dyDescent="0.2">
      <c r="A465" t="s">
        <v>11</v>
      </c>
      <c r="B465" t="s">
        <v>1</v>
      </c>
      <c r="C465">
        <v>1.41</v>
      </c>
      <c r="D465">
        <v>341</v>
      </c>
      <c r="E465">
        <v>52</v>
      </c>
      <c r="F465">
        <v>308</v>
      </c>
      <c r="G465">
        <v>2</v>
      </c>
      <c r="H465">
        <v>31</v>
      </c>
      <c r="I465">
        <v>33</v>
      </c>
      <c r="J465">
        <v>0.23</v>
      </c>
      <c r="K465">
        <v>89.7</v>
      </c>
      <c r="L465">
        <v>0.3</v>
      </c>
      <c r="M465">
        <v>21.3</v>
      </c>
      <c r="N465">
        <v>1</v>
      </c>
      <c r="O465">
        <v>6</v>
      </c>
      <c r="P465" t="s">
        <v>40</v>
      </c>
    </row>
    <row r="466" spans="1:16" x14ac:dyDescent="0.2">
      <c r="A466" t="s">
        <v>21</v>
      </c>
      <c r="B466" t="s">
        <v>1</v>
      </c>
      <c r="C466">
        <v>0.43</v>
      </c>
      <c r="D466">
        <v>130</v>
      </c>
      <c r="E466">
        <v>2</v>
      </c>
      <c r="F466">
        <v>130</v>
      </c>
      <c r="G466">
        <v>0</v>
      </c>
      <c r="H466">
        <v>0</v>
      </c>
      <c r="I466">
        <v>18.5</v>
      </c>
      <c r="J466">
        <v>0.43</v>
      </c>
      <c r="K466">
        <v>100</v>
      </c>
      <c r="L466">
        <v>0.18</v>
      </c>
      <c r="M466">
        <v>130</v>
      </c>
      <c r="N466">
        <v>1</v>
      </c>
      <c r="O466">
        <v>0</v>
      </c>
      <c r="P466" t="s">
        <v>49</v>
      </c>
    </row>
    <row r="467" spans="1:16" x14ac:dyDescent="0.2">
      <c r="A467" t="s">
        <v>4</v>
      </c>
      <c r="B467" t="s">
        <v>1</v>
      </c>
      <c r="C467">
        <v>0.62</v>
      </c>
      <c r="D467">
        <v>324</v>
      </c>
      <c r="E467">
        <v>10</v>
      </c>
      <c r="F467">
        <v>317</v>
      </c>
      <c r="G467">
        <v>0</v>
      </c>
      <c r="H467">
        <v>7</v>
      </c>
      <c r="I467">
        <v>12.6</v>
      </c>
      <c r="J467">
        <v>0.2</v>
      </c>
      <c r="K467">
        <v>97.2</v>
      </c>
      <c r="L467">
        <v>0.12</v>
      </c>
      <c r="M467">
        <v>64.8</v>
      </c>
      <c r="N467">
        <v>1</v>
      </c>
      <c r="O467">
        <v>0</v>
      </c>
      <c r="P467" t="s">
        <v>33</v>
      </c>
    </row>
    <row r="468" spans="1:16" x14ac:dyDescent="0.2">
      <c r="A468" t="s">
        <v>6</v>
      </c>
      <c r="B468" t="s">
        <v>1</v>
      </c>
      <c r="C468">
        <v>0.99</v>
      </c>
      <c r="D468">
        <v>212</v>
      </c>
      <c r="E468">
        <v>57</v>
      </c>
      <c r="F468">
        <v>207</v>
      </c>
      <c r="G468">
        <v>0</v>
      </c>
      <c r="H468">
        <v>5</v>
      </c>
      <c r="I468">
        <v>23.5</v>
      </c>
      <c r="J468">
        <v>0.24</v>
      </c>
      <c r="K468">
        <v>97.2</v>
      </c>
      <c r="L468">
        <v>0.23</v>
      </c>
      <c r="M468">
        <v>53</v>
      </c>
      <c r="N468">
        <v>1</v>
      </c>
      <c r="O468">
        <v>0</v>
      </c>
      <c r="P468" t="s">
        <v>35</v>
      </c>
    </row>
    <row r="469" spans="1:16" x14ac:dyDescent="0.2">
      <c r="A469" t="s">
        <v>7</v>
      </c>
      <c r="B469" t="s">
        <v>1</v>
      </c>
      <c r="C469">
        <v>1.17</v>
      </c>
      <c r="D469">
        <v>266</v>
      </c>
      <c r="E469">
        <v>15</v>
      </c>
      <c r="F469">
        <v>254</v>
      </c>
      <c r="G469">
        <v>0</v>
      </c>
      <c r="H469">
        <v>12</v>
      </c>
      <c r="I469">
        <v>39</v>
      </c>
      <c r="J469">
        <v>0.33</v>
      </c>
      <c r="K469">
        <v>97</v>
      </c>
      <c r="L469">
        <v>0.38</v>
      </c>
      <c r="M469">
        <v>66.5</v>
      </c>
      <c r="N469">
        <v>1</v>
      </c>
      <c r="O469">
        <v>2</v>
      </c>
      <c r="P469" t="s">
        <v>36</v>
      </c>
    </row>
    <row r="470" spans="1:16" x14ac:dyDescent="0.2">
      <c r="A470" t="s">
        <v>0</v>
      </c>
      <c r="B470" t="s">
        <v>1</v>
      </c>
      <c r="C470">
        <v>1</v>
      </c>
      <c r="D470">
        <v>241</v>
      </c>
      <c r="E470">
        <v>16</v>
      </c>
      <c r="F470">
        <v>232</v>
      </c>
      <c r="G470">
        <v>2</v>
      </c>
      <c r="H470">
        <v>7</v>
      </c>
      <c r="I470">
        <v>82.8</v>
      </c>
      <c r="J470">
        <v>0.82</v>
      </c>
      <c r="K470">
        <v>97.1</v>
      </c>
      <c r="L470">
        <v>0.8</v>
      </c>
      <c r="M470">
        <v>60.2</v>
      </c>
      <c r="N470">
        <v>1</v>
      </c>
      <c r="O470">
        <v>3</v>
      </c>
      <c r="P470" t="s">
        <v>30</v>
      </c>
    </row>
    <row r="471" spans="1:16" x14ac:dyDescent="0.2">
      <c r="A471" t="s">
        <v>2</v>
      </c>
      <c r="B471" t="s">
        <v>1</v>
      </c>
      <c r="C471">
        <v>0.76</v>
      </c>
      <c r="D471">
        <v>99</v>
      </c>
      <c r="E471">
        <v>4</v>
      </c>
      <c r="F471">
        <v>98</v>
      </c>
      <c r="G471">
        <v>0</v>
      </c>
      <c r="H471">
        <v>1</v>
      </c>
      <c r="I471">
        <v>8.1999999999999993</v>
      </c>
      <c r="J471">
        <v>0.11</v>
      </c>
      <c r="K471">
        <v>99</v>
      </c>
      <c r="L471">
        <v>0.08</v>
      </c>
      <c r="M471">
        <v>99</v>
      </c>
      <c r="N471">
        <v>1</v>
      </c>
      <c r="O471">
        <v>0</v>
      </c>
      <c r="P471" t="s">
        <v>31</v>
      </c>
    </row>
    <row r="472" spans="1:16" x14ac:dyDescent="0.2">
      <c r="A472" t="s">
        <v>8</v>
      </c>
      <c r="B472" t="s">
        <v>1</v>
      </c>
      <c r="C472">
        <v>0.51</v>
      </c>
      <c r="D472">
        <v>149</v>
      </c>
      <c r="E472">
        <v>0</v>
      </c>
      <c r="F472">
        <v>149</v>
      </c>
      <c r="G472">
        <v>0</v>
      </c>
      <c r="H472">
        <v>0</v>
      </c>
      <c r="I472">
        <v>16.899999999999999</v>
      </c>
      <c r="J472">
        <v>0.33</v>
      </c>
      <c r="K472">
        <v>100</v>
      </c>
      <c r="L472">
        <v>0.17</v>
      </c>
      <c r="M472">
        <v>149</v>
      </c>
      <c r="N472">
        <v>1</v>
      </c>
      <c r="O472">
        <v>0</v>
      </c>
      <c r="P472" t="s">
        <v>37</v>
      </c>
    </row>
    <row r="473" spans="1:16" x14ac:dyDescent="0.2">
      <c r="A473" t="s">
        <v>25</v>
      </c>
      <c r="B473" t="s">
        <v>1</v>
      </c>
      <c r="C473">
        <v>0.84</v>
      </c>
      <c r="D473">
        <v>362</v>
      </c>
      <c r="E473">
        <v>10</v>
      </c>
      <c r="F473">
        <v>358</v>
      </c>
      <c r="G473">
        <v>0</v>
      </c>
      <c r="H473">
        <v>4</v>
      </c>
      <c r="I473">
        <v>97.3</v>
      </c>
      <c r="J473">
        <v>1.1599999999999999</v>
      </c>
      <c r="K473">
        <v>99.2</v>
      </c>
      <c r="L473">
        <v>0.97</v>
      </c>
      <c r="M473">
        <v>120.7</v>
      </c>
      <c r="N473">
        <v>1</v>
      </c>
      <c r="O473">
        <v>0</v>
      </c>
      <c r="P473" t="s">
        <v>53</v>
      </c>
    </row>
    <row r="474" spans="1:16" x14ac:dyDescent="0.2">
      <c r="A474" t="s">
        <v>9</v>
      </c>
      <c r="B474" t="s">
        <v>1</v>
      </c>
      <c r="C474">
        <v>0.8</v>
      </c>
      <c r="D474">
        <v>300</v>
      </c>
      <c r="E474">
        <v>11</v>
      </c>
      <c r="F474">
        <v>290</v>
      </c>
      <c r="G474">
        <v>0</v>
      </c>
      <c r="H474">
        <v>10</v>
      </c>
      <c r="I474">
        <v>96.5</v>
      </c>
      <c r="J474">
        <v>1.21</v>
      </c>
      <c r="K474">
        <v>92.3</v>
      </c>
      <c r="L474">
        <v>0.89</v>
      </c>
      <c r="M474">
        <v>50</v>
      </c>
      <c r="N474">
        <v>1</v>
      </c>
      <c r="O474">
        <v>0</v>
      </c>
      <c r="P474" t="s">
        <v>38</v>
      </c>
    </row>
    <row r="475" spans="1:16" x14ac:dyDescent="0.2">
      <c r="A475" t="s">
        <v>15</v>
      </c>
      <c r="B475" t="s">
        <v>1</v>
      </c>
      <c r="C475">
        <v>0.56000000000000005</v>
      </c>
      <c r="D475">
        <v>436</v>
      </c>
      <c r="E475">
        <v>5</v>
      </c>
      <c r="F475">
        <v>431</v>
      </c>
      <c r="G475">
        <v>0</v>
      </c>
      <c r="H475">
        <v>5</v>
      </c>
      <c r="I475">
        <v>35.4</v>
      </c>
      <c r="J475">
        <v>0.63</v>
      </c>
      <c r="K475">
        <v>99.1</v>
      </c>
      <c r="L475">
        <v>0.35</v>
      </c>
      <c r="M475">
        <v>87.2</v>
      </c>
      <c r="N475">
        <v>1</v>
      </c>
      <c r="O475">
        <v>2</v>
      </c>
      <c r="P475" t="s">
        <v>43</v>
      </c>
    </row>
    <row r="476" spans="1:16" x14ac:dyDescent="0.2">
      <c r="A476" t="s">
        <v>20</v>
      </c>
      <c r="B476" t="s">
        <v>1</v>
      </c>
      <c r="C476">
        <v>0.32</v>
      </c>
      <c r="D476">
        <v>347</v>
      </c>
      <c r="E476">
        <v>0</v>
      </c>
      <c r="F476">
        <v>347</v>
      </c>
      <c r="G476">
        <v>0</v>
      </c>
      <c r="H476">
        <v>0</v>
      </c>
      <c r="I476">
        <v>100</v>
      </c>
      <c r="J476">
        <v>3.15</v>
      </c>
      <c r="K476">
        <v>100</v>
      </c>
      <c r="L476">
        <v>1</v>
      </c>
      <c r="M476">
        <v>347</v>
      </c>
      <c r="N476">
        <v>1</v>
      </c>
      <c r="O476">
        <v>0</v>
      </c>
      <c r="P476" t="s">
        <v>48</v>
      </c>
    </row>
    <row r="477" spans="1:16" x14ac:dyDescent="0.2">
      <c r="A477" t="s">
        <v>13</v>
      </c>
      <c r="B477" t="s">
        <v>1</v>
      </c>
      <c r="C477">
        <v>0.71</v>
      </c>
      <c r="D477">
        <v>242</v>
      </c>
      <c r="E477">
        <v>3</v>
      </c>
      <c r="F477">
        <v>238</v>
      </c>
      <c r="G477">
        <v>0</v>
      </c>
      <c r="H477">
        <v>4</v>
      </c>
      <c r="I477">
        <v>8.5</v>
      </c>
      <c r="J477">
        <v>0.12</v>
      </c>
      <c r="K477">
        <v>97.9</v>
      </c>
      <c r="L477">
        <v>0.08</v>
      </c>
      <c r="M477">
        <v>121</v>
      </c>
      <c r="N477">
        <v>1</v>
      </c>
      <c r="O477">
        <v>0</v>
      </c>
      <c r="P477" t="s">
        <v>42</v>
      </c>
    </row>
    <row r="478" spans="1:16" x14ac:dyDescent="0.2">
      <c r="A478" t="s">
        <v>19</v>
      </c>
      <c r="B478" t="s">
        <v>1</v>
      </c>
      <c r="C478">
        <v>0.82</v>
      </c>
      <c r="D478">
        <v>339</v>
      </c>
      <c r="E478">
        <v>0</v>
      </c>
      <c r="F478">
        <v>339</v>
      </c>
      <c r="G478">
        <v>0</v>
      </c>
      <c r="H478">
        <v>0</v>
      </c>
      <c r="I478">
        <v>38.1</v>
      </c>
      <c r="J478">
        <v>0.47</v>
      </c>
      <c r="K478">
        <v>100</v>
      </c>
      <c r="L478">
        <v>0.38</v>
      </c>
      <c r="M478">
        <v>339</v>
      </c>
      <c r="N478">
        <v>1</v>
      </c>
      <c r="O478">
        <v>0</v>
      </c>
      <c r="P478" t="s">
        <v>47</v>
      </c>
    </row>
    <row r="479" spans="1:16" x14ac:dyDescent="0.2">
      <c r="A479" t="s">
        <v>12</v>
      </c>
      <c r="B479" t="s">
        <v>1</v>
      </c>
      <c r="C479">
        <v>0.53</v>
      </c>
      <c r="D479">
        <v>240</v>
      </c>
      <c r="E479">
        <v>3</v>
      </c>
      <c r="F479">
        <v>238</v>
      </c>
      <c r="G479">
        <v>0</v>
      </c>
      <c r="H479">
        <v>2</v>
      </c>
      <c r="I479">
        <v>3.8</v>
      </c>
      <c r="J479">
        <v>7.0000000000000007E-2</v>
      </c>
      <c r="K479">
        <v>97.5</v>
      </c>
      <c r="L479">
        <v>0.04</v>
      </c>
      <c r="M479">
        <v>120</v>
      </c>
      <c r="N479">
        <v>1</v>
      </c>
      <c r="O479">
        <v>0</v>
      </c>
      <c r="P479" t="s">
        <v>41</v>
      </c>
    </row>
    <row r="480" spans="1:16" x14ac:dyDescent="0.2">
      <c r="A480" t="s">
        <v>5</v>
      </c>
      <c r="B480" t="s">
        <v>1</v>
      </c>
      <c r="C480">
        <v>0.46</v>
      </c>
      <c r="D480">
        <v>382</v>
      </c>
      <c r="E480">
        <v>0</v>
      </c>
      <c r="F480">
        <v>382</v>
      </c>
      <c r="G480">
        <v>0</v>
      </c>
      <c r="H480">
        <v>0</v>
      </c>
      <c r="I480">
        <v>53.5</v>
      </c>
      <c r="J480">
        <v>1.1499999999999999</v>
      </c>
      <c r="K480">
        <v>100</v>
      </c>
      <c r="L480">
        <v>0.54</v>
      </c>
      <c r="M480">
        <v>382</v>
      </c>
      <c r="N480">
        <v>1</v>
      </c>
      <c r="O480">
        <v>0</v>
      </c>
      <c r="P480" t="s">
        <v>34</v>
      </c>
    </row>
    <row r="481" spans="1:16" x14ac:dyDescent="0.2">
      <c r="A481" t="s">
        <v>18</v>
      </c>
      <c r="B481" t="s">
        <v>1</v>
      </c>
      <c r="C481">
        <v>1.34</v>
      </c>
      <c r="D481">
        <v>253</v>
      </c>
      <c r="E481">
        <v>4</v>
      </c>
      <c r="F481">
        <v>248</v>
      </c>
      <c r="G481">
        <v>0</v>
      </c>
      <c r="H481">
        <v>5</v>
      </c>
      <c r="I481">
        <v>98.4</v>
      </c>
      <c r="J481">
        <v>0.73</v>
      </c>
      <c r="K481">
        <v>98</v>
      </c>
      <c r="L481">
        <v>0.96</v>
      </c>
      <c r="M481">
        <v>42.2</v>
      </c>
      <c r="N481">
        <v>1</v>
      </c>
      <c r="O481">
        <v>0</v>
      </c>
      <c r="P481" t="s">
        <v>46</v>
      </c>
    </row>
    <row r="482" spans="1:16" x14ac:dyDescent="0.2">
      <c r="A482" t="s">
        <v>10</v>
      </c>
      <c r="B482" t="s">
        <v>1</v>
      </c>
      <c r="C482">
        <v>0.44</v>
      </c>
      <c r="D482">
        <v>556</v>
      </c>
      <c r="E482">
        <v>1</v>
      </c>
      <c r="F482">
        <v>555</v>
      </c>
      <c r="G482">
        <v>0</v>
      </c>
      <c r="H482">
        <v>1</v>
      </c>
      <c r="I482">
        <v>38.6</v>
      </c>
      <c r="J482">
        <v>0.87</v>
      </c>
      <c r="K482">
        <v>99.8</v>
      </c>
      <c r="L482">
        <v>0.39</v>
      </c>
      <c r="M482">
        <v>278</v>
      </c>
      <c r="N482">
        <v>1</v>
      </c>
      <c r="O482">
        <v>0</v>
      </c>
      <c r="P482" t="s">
        <v>39</v>
      </c>
    </row>
    <row r="483" spans="1:16" x14ac:dyDescent="0.2">
      <c r="A483" t="s">
        <v>24</v>
      </c>
      <c r="B483" t="s">
        <v>1</v>
      </c>
      <c r="C483">
        <v>0.25</v>
      </c>
      <c r="D483">
        <v>106</v>
      </c>
      <c r="E483">
        <v>0</v>
      </c>
      <c r="F483">
        <v>106</v>
      </c>
      <c r="G483">
        <v>0</v>
      </c>
      <c r="H483">
        <v>0</v>
      </c>
      <c r="I483">
        <v>23.8</v>
      </c>
      <c r="J483">
        <v>0.95</v>
      </c>
      <c r="K483">
        <v>100</v>
      </c>
      <c r="L483">
        <v>0.24</v>
      </c>
      <c r="M483">
        <v>106</v>
      </c>
      <c r="N483">
        <v>1</v>
      </c>
      <c r="O483">
        <v>0</v>
      </c>
      <c r="P483" t="s">
        <v>52</v>
      </c>
    </row>
    <row r="485" spans="1:16" x14ac:dyDescent="0.2">
      <c r="A485" t="s">
        <v>55</v>
      </c>
    </row>
    <row r="487" spans="1:16" x14ac:dyDescent="0.2">
      <c r="A487" t="s">
        <v>14</v>
      </c>
    </row>
    <row r="488" spans="1:16" x14ac:dyDescent="0.2">
      <c r="A488" t="s">
        <v>23</v>
      </c>
      <c r="B488" t="s">
        <v>1</v>
      </c>
      <c r="C488">
        <v>1.59</v>
      </c>
      <c r="D488">
        <v>42</v>
      </c>
      <c r="E488">
        <v>18</v>
      </c>
      <c r="F488">
        <v>18</v>
      </c>
      <c r="G488">
        <v>9</v>
      </c>
      <c r="H488">
        <v>15</v>
      </c>
      <c r="I488">
        <v>6.6</v>
      </c>
      <c r="J488">
        <v>0.04</v>
      </c>
      <c r="K488">
        <v>35.700000000000003</v>
      </c>
      <c r="L488">
        <v>0.02</v>
      </c>
      <c r="M488">
        <v>8.4</v>
      </c>
      <c r="N488">
        <v>6</v>
      </c>
      <c r="O488">
        <v>3</v>
      </c>
      <c r="P488" t="s">
        <v>67</v>
      </c>
    </row>
    <row r="489" spans="1:16" x14ac:dyDescent="0.2">
      <c r="A489" t="s">
        <v>22</v>
      </c>
      <c r="B489" t="s">
        <v>1</v>
      </c>
      <c r="C489">
        <v>1.37</v>
      </c>
      <c r="D489">
        <v>169</v>
      </c>
      <c r="E489">
        <v>4</v>
      </c>
      <c r="F489">
        <v>163</v>
      </c>
      <c r="G489">
        <v>0</v>
      </c>
      <c r="H489">
        <v>6</v>
      </c>
      <c r="I489">
        <v>27.1</v>
      </c>
      <c r="J489">
        <v>0.2</v>
      </c>
      <c r="K489">
        <v>97.6</v>
      </c>
      <c r="L489">
        <v>0.26</v>
      </c>
      <c r="M489">
        <v>28.2</v>
      </c>
      <c r="N489">
        <v>3</v>
      </c>
      <c r="O489">
        <v>0</v>
      </c>
      <c r="P489" t="s">
        <v>140</v>
      </c>
    </row>
    <row r="490" spans="1:16" x14ac:dyDescent="0.2">
      <c r="A490" t="s">
        <v>17</v>
      </c>
      <c r="B490" t="s">
        <v>1</v>
      </c>
      <c r="C490">
        <v>0.59</v>
      </c>
      <c r="D490">
        <v>118</v>
      </c>
      <c r="E490">
        <v>0</v>
      </c>
      <c r="F490">
        <v>116</v>
      </c>
      <c r="G490">
        <v>0</v>
      </c>
      <c r="H490">
        <v>2</v>
      </c>
      <c r="I490">
        <v>18.600000000000001</v>
      </c>
      <c r="J490">
        <v>0.31</v>
      </c>
      <c r="K490">
        <v>100</v>
      </c>
      <c r="L490">
        <v>0.19</v>
      </c>
      <c r="M490">
        <v>39.299999999999997</v>
      </c>
      <c r="N490">
        <v>3</v>
      </c>
      <c r="O490">
        <v>0</v>
      </c>
      <c r="P490" t="s">
        <v>139</v>
      </c>
    </row>
    <row r="491" spans="1:16" x14ac:dyDescent="0.2">
      <c r="A491" t="s">
        <v>16</v>
      </c>
      <c r="B491" t="s">
        <v>1</v>
      </c>
      <c r="C491">
        <v>0.94</v>
      </c>
      <c r="D491">
        <v>154</v>
      </c>
      <c r="E491">
        <v>9</v>
      </c>
      <c r="F491">
        <v>147</v>
      </c>
      <c r="G491">
        <v>2</v>
      </c>
      <c r="H491">
        <v>5</v>
      </c>
      <c r="I491">
        <v>34.4</v>
      </c>
      <c r="J491">
        <v>0.36</v>
      </c>
      <c r="K491">
        <v>94.2</v>
      </c>
      <c r="L491">
        <v>0.32</v>
      </c>
      <c r="M491">
        <v>30.8</v>
      </c>
      <c r="N491">
        <v>3</v>
      </c>
      <c r="O491">
        <v>2</v>
      </c>
      <c r="P491" t="s">
        <v>69</v>
      </c>
    </row>
    <row r="492" spans="1:16" x14ac:dyDescent="0.2">
      <c r="A492" t="s">
        <v>3</v>
      </c>
      <c r="B492" t="s">
        <v>1</v>
      </c>
      <c r="C492">
        <v>0.49</v>
      </c>
      <c r="D492">
        <v>897</v>
      </c>
      <c r="E492">
        <v>4</v>
      </c>
      <c r="F492">
        <v>886</v>
      </c>
      <c r="G492">
        <v>0</v>
      </c>
      <c r="H492">
        <v>11</v>
      </c>
      <c r="I492">
        <v>71.400000000000006</v>
      </c>
      <c r="J492">
        <v>1.46</v>
      </c>
      <c r="K492">
        <v>99</v>
      </c>
      <c r="L492">
        <v>0.71</v>
      </c>
      <c r="M492">
        <v>128.1</v>
      </c>
      <c r="N492">
        <v>3</v>
      </c>
      <c r="O492">
        <v>1</v>
      </c>
      <c r="P492" t="s">
        <v>143</v>
      </c>
    </row>
    <row r="493" spans="1:16" x14ac:dyDescent="0.2">
      <c r="A493" t="s">
        <v>11</v>
      </c>
      <c r="B493" t="s">
        <v>1</v>
      </c>
      <c r="C493">
        <v>0.76</v>
      </c>
      <c r="D493">
        <v>331</v>
      </c>
      <c r="E493">
        <v>10</v>
      </c>
      <c r="F493">
        <v>321</v>
      </c>
      <c r="G493">
        <v>0</v>
      </c>
      <c r="H493">
        <v>10</v>
      </c>
      <c r="I493">
        <v>32.1</v>
      </c>
      <c r="J493">
        <v>0.42</v>
      </c>
      <c r="K493">
        <v>97.9</v>
      </c>
      <c r="L493">
        <v>0.31</v>
      </c>
      <c r="M493">
        <v>36.799999999999997</v>
      </c>
      <c r="N493">
        <v>6</v>
      </c>
      <c r="O493">
        <v>0</v>
      </c>
      <c r="P493" t="s">
        <v>70</v>
      </c>
    </row>
    <row r="494" spans="1:16" x14ac:dyDescent="0.2">
      <c r="A494" t="s">
        <v>21</v>
      </c>
      <c r="B494" t="s">
        <v>1</v>
      </c>
      <c r="C494">
        <v>0.43</v>
      </c>
      <c r="D494">
        <v>130</v>
      </c>
      <c r="E494">
        <v>0</v>
      </c>
      <c r="F494">
        <v>130</v>
      </c>
      <c r="G494">
        <v>0</v>
      </c>
      <c r="H494">
        <v>0</v>
      </c>
      <c r="I494">
        <v>18.5</v>
      </c>
      <c r="J494">
        <v>0.43</v>
      </c>
      <c r="K494">
        <v>100</v>
      </c>
      <c r="L494">
        <v>0.18</v>
      </c>
      <c r="M494">
        <v>130</v>
      </c>
      <c r="N494">
        <v>1</v>
      </c>
      <c r="O494">
        <v>0</v>
      </c>
      <c r="P494" t="s">
        <v>144</v>
      </c>
    </row>
    <row r="495" spans="1:16" x14ac:dyDescent="0.2">
      <c r="A495" t="s">
        <v>4</v>
      </c>
      <c r="B495" t="s">
        <v>1</v>
      </c>
      <c r="C495">
        <v>0.49</v>
      </c>
      <c r="D495">
        <v>312</v>
      </c>
      <c r="E495">
        <v>5</v>
      </c>
      <c r="F495">
        <v>308</v>
      </c>
      <c r="G495">
        <v>0</v>
      </c>
      <c r="H495">
        <v>4</v>
      </c>
      <c r="I495">
        <v>12.2</v>
      </c>
      <c r="J495">
        <v>0.25</v>
      </c>
      <c r="K495">
        <v>99</v>
      </c>
      <c r="L495">
        <v>0.12</v>
      </c>
      <c r="M495">
        <v>104</v>
      </c>
      <c r="N495">
        <v>2</v>
      </c>
      <c r="O495">
        <v>0</v>
      </c>
      <c r="P495" t="s">
        <v>72</v>
      </c>
    </row>
    <row r="496" spans="1:16" x14ac:dyDescent="0.2">
      <c r="A496" t="s">
        <v>6</v>
      </c>
      <c r="B496" t="s">
        <v>1</v>
      </c>
      <c r="C496">
        <v>1.28</v>
      </c>
      <c r="D496">
        <v>207</v>
      </c>
      <c r="E496">
        <v>46</v>
      </c>
      <c r="F496">
        <v>201</v>
      </c>
      <c r="G496">
        <v>0</v>
      </c>
      <c r="H496">
        <v>6</v>
      </c>
      <c r="I496">
        <v>22.9</v>
      </c>
      <c r="J496">
        <v>0.18</v>
      </c>
      <c r="K496">
        <v>97.6</v>
      </c>
      <c r="L496">
        <v>0.22</v>
      </c>
      <c r="M496">
        <v>51.8</v>
      </c>
      <c r="N496">
        <v>2</v>
      </c>
      <c r="O496">
        <v>0</v>
      </c>
      <c r="P496" t="s">
        <v>141</v>
      </c>
    </row>
    <row r="497" spans="1:16" x14ac:dyDescent="0.2">
      <c r="A497" t="s">
        <v>7</v>
      </c>
      <c r="B497" t="s">
        <v>1</v>
      </c>
      <c r="C497">
        <v>0.98</v>
      </c>
      <c r="D497">
        <v>264</v>
      </c>
      <c r="E497">
        <v>15</v>
      </c>
      <c r="F497">
        <v>253</v>
      </c>
      <c r="G497">
        <v>2</v>
      </c>
      <c r="H497">
        <v>9</v>
      </c>
      <c r="I497">
        <v>38.700000000000003</v>
      </c>
      <c r="J497">
        <v>0.4</v>
      </c>
      <c r="K497">
        <v>96.2</v>
      </c>
      <c r="L497">
        <v>0.37</v>
      </c>
      <c r="M497">
        <v>37.700000000000003</v>
      </c>
      <c r="N497">
        <v>1</v>
      </c>
      <c r="O497">
        <v>2</v>
      </c>
      <c r="P497" t="s">
        <v>142</v>
      </c>
    </row>
    <row r="498" spans="1:16" x14ac:dyDescent="0.2">
      <c r="A498" t="s">
        <v>0</v>
      </c>
      <c r="B498" t="s">
        <v>1</v>
      </c>
      <c r="C498">
        <v>0.84</v>
      </c>
      <c r="D498">
        <v>231</v>
      </c>
      <c r="E498">
        <v>13</v>
      </c>
      <c r="F498">
        <v>223</v>
      </c>
      <c r="G498">
        <v>2</v>
      </c>
      <c r="H498">
        <v>6</v>
      </c>
      <c r="I498">
        <v>79.400000000000006</v>
      </c>
      <c r="J498">
        <v>0.94</v>
      </c>
      <c r="K498">
        <v>97.8</v>
      </c>
      <c r="L498">
        <v>0.78</v>
      </c>
      <c r="M498">
        <v>57.8</v>
      </c>
      <c r="N498">
        <v>1</v>
      </c>
      <c r="O498">
        <v>3</v>
      </c>
      <c r="P498" t="s">
        <v>68</v>
      </c>
    </row>
    <row r="499" spans="1:16" x14ac:dyDescent="0.2">
      <c r="A499" t="s">
        <v>2</v>
      </c>
      <c r="B499" t="s">
        <v>1</v>
      </c>
      <c r="C499">
        <v>0.78</v>
      </c>
      <c r="D499">
        <v>98</v>
      </c>
      <c r="E499">
        <v>0</v>
      </c>
      <c r="F499">
        <v>98</v>
      </c>
      <c r="G499">
        <v>0</v>
      </c>
      <c r="H499">
        <v>0</v>
      </c>
      <c r="I499">
        <v>8.1999999999999993</v>
      </c>
      <c r="J499">
        <v>0.1</v>
      </c>
      <c r="K499">
        <v>100</v>
      </c>
      <c r="L499">
        <v>0.08</v>
      </c>
      <c r="M499">
        <v>98</v>
      </c>
      <c r="N499">
        <v>1</v>
      </c>
      <c r="O499">
        <v>0</v>
      </c>
      <c r="P499" t="s">
        <v>75</v>
      </c>
    </row>
    <row r="500" spans="1:16" x14ac:dyDescent="0.2">
      <c r="A500" t="s">
        <v>8</v>
      </c>
      <c r="B500" t="s">
        <v>1</v>
      </c>
      <c r="C500">
        <v>0.52</v>
      </c>
      <c r="D500">
        <v>149</v>
      </c>
      <c r="E500">
        <v>0</v>
      </c>
      <c r="F500">
        <v>149</v>
      </c>
      <c r="G500">
        <v>0</v>
      </c>
      <c r="H500">
        <v>0</v>
      </c>
      <c r="I500">
        <v>16.899999999999999</v>
      </c>
      <c r="J500">
        <v>0.33</v>
      </c>
      <c r="K500">
        <v>100</v>
      </c>
      <c r="L500">
        <v>0.17</v>
      </c>
      <c r="M500">
        <v>149</v>
      </c>
      <c r="N500">
        <v>1</v>
      </c>
      <c r="O500">
        <v>0</v>
      </c>
      <c r="P500" t="s">
        <v>76</v>
      </c>
    </row>
    <row r="501" spans="1:16" x14ac:dyDescent="0.2">
      <c r="A501" t="s">
        <v>25</v>
      </c>
      <c r="B501" t="s">
        <v>1</v>
      </c>
      <c r="C501">
        <v>0.82</v>
      </c>
      <c r="D501">
        <v>359</v>
      </c>
      <c r="E501">
        <v>3</v>
      </c>
      <c r="F501">
        <v>355</v>
      </c>
      <c r="G501">
        <v>0</v>
      </c>
      <c r="H501">
        <v>4</v>
      </c>
      <c r="I501">
        <v>96.5</v>
      </c>
      <c r="J501">
        <v>1.17</v>
      </c>
      <c r="K501">
        <v>99.2</v>
      </c>
      <c r="L501">
        <v>0.96</v>
      </c>
      <c r="M501">
        <v>89.8</v>
      </c>
      <c r="N501">
        <v>2</v>
      </c>
      <c r="O501">
        <v>0</v>
      </c>
      <c r="P501" t="s">
        <v>147</v>
      </c>
    </row>
    <row r="502" spans="1:16" x14ac:dyDescent="0.2">
      <c r="A502" t="s">
        <v>9</v>
      </c>
      <c r="B502" t="s">
        <v>1</v>
      </c>
      <c r="C502">
        <v>0.59</v>
      </c>
      <c r="D502">
        <v>301</v>
      </c>
      <c r="E502">
        <v>9</v>
      </c>
      <c r="F502">
        <v>292</v>
      </c>
      <c r="G502">
        <v>0</v>
      </c>
      <c r="H502">
        <v>9</v>
      </c>
      <c r="I502">
        <v>96.8</v>
      </c>
      <c r="J502">
        <v>1.63</v>
      </c>
      <c r="K502">
        <v>91.7</v>
      </c>
      <c r="L502">
        <v>0.89</v>
      </c>
      <c r="M502">
        <v>37.6</v>
      </c>
      <c r="N502">
        <v>1</v>
      </c>
      <c r="O502">
        <v>0</v>
      </c>
      <c r="P502" t="s">
        <v>71</v>
      </c>
    </row>
    <row r="503" spans="1:16" x14ac:dyDescent="0.2">
      <c r="A503" t="s">
        <v>15</v>
      </c>
      <c r="B503" t="s">
        <v>1</v>
      </c>
      <c r="C503">
        <v>0.56000000000000005</v>
      </c>
      <c r="D503">
        <v>436</v>
      </c>
      <c r="E503">
        <v>4</v>
      </c>
      <c r="F503">
        <v>431</v>
      </c>
      <c r="G503">
        <v>0</v>
      </c>
      <c r="H503">
        <v>5</v>
      </c>
      <c r="I503">
        <v>35.4</v>
      </c>
      <c r="J503">
        <v>0.63</v>
      </c>
      <c r="K503">
        <v>99.1</v>
      </c>
      <c r="L503">
        <v>0.35</v>
      </c>
      <c r="M503">
        <v>87.2</v>
      </c>
      <c r="N503">
        <v>1</v>
      </c>
      <c r="O503">
        <v>2</v>
      </c>
      <c r="P503" t="s">
        <v>74</v>
      </c>
    </row>
    <row r="504" spans="1:16" x14ac:dyDescent="0.2">
      <c r="A504" t="s">
        <v>20</v>
      </c>
      <c r="B504" t="s">
        <v>1</v>
      </c>
      <c r="C504">
        <v>0.26</v>
      </c>
      <c r="D504">
        <v>346</v>
      </c>
      <c r="E504">
        <v>1</v>
      </c>
      <c r="F504">
        <v>346</v>
      </c>
      <c r="G504">
        <v>0</v>
      </c>
      <c r="H504">
        <v>0</v>
      </c>
      <c r="I504">
        <v>99.7</v>
      </c>
      <c r="J504">
        <v>3.89</v>
      </c>
      <c r="K504">
        <v>100</v>
      </c>
      <c r="L504">
        <v>1</v>
      </c>
      <c r="M504">
        <v>346</v>
      </c>
      <c r="N504">
        <v>1</v>
      </c>
      <c r="O504">
        <v>0</v>
      </c>
      <c r="P504" t="s">
        <v>77</v>
      </c>
    </row>
    <row r="505" spans="1:16" x14ac:dyDescent="0.2">
      <c r="A505" t="s">
        <v>13</v>
      </c>
      <c r="B505" t="s">
        <v>1</v>
      </c>
      <c r="C505">
        <v>0.65</v>
      </c>
      <c r="D505">
        <v>242</v>
      </c>
      <c r="E505">
        <v>2</v>
      </c>
      <c r="F505">
        <v>238</v>
      </c>
      <c r="G505">
        <v>0</v>
      </c>
      <c r="H505">
        <v>4</v>
      </c>
      <c r="I505">
        <v>8.5</v>
      </c>
      <c r="J505">
        <v>0.13</v>
      </c>
      <c r="K505">
        <v>97.5</v>
      </c>
      <c r="L505">
        <v>0.08</v>
      </c>
      <c r="M505">
        <v>121</v>
      </c>
      <c r="N505">
        <v>1</v>
      </c>
      <c r="O505">
        <v>0</v>
      </c>
      <c r="P505" t="s">
        <v>148</v>
      </c>
    </row>
    <row r="506" spans="1:16" x14ac:dyDescent="0.2">
      <c r="A506" t="s">
        <v>19</v>
      </c>
      <c r="B506" t="s">
        <v>1</v>
      </c>
      <c r="C506">
        <v>0.8</v>
      </c>
      <c r="D506">
        <v>333</v>
      </c>
      <c r="E506">
        <v>6</v>
      </c>
      <c r="F506">
        <v>321</v>
      </c>
      <c r="G506">
        <v>2</v>
      </c>
      <c r="H506">
        <v>10</v>
      </c>
      <c r="I506">
        <v>37.4</v>
      </c>
      <c r="J506">
        <v>0.46</v>
      </c>
      <c r="K506">
        <v>95.5</v>
      </c>
      <c r="L506">
        <v>0.36</v>
      </c>
      <c r="M506">
        <v>66.599999999999994</v>
      </c>
      <c r="N506">
        <v>3</v>
      </c>
      <c r="O506">
        <v>5</v>
      </c>
      <c r="P506" t="s">
        <v>145</v>
      </c>
    </row>
    <row r="507" spans="1:16" x14ac:dyDescent="0.2">
      <c r="A507" t="s">
        <v>12</v>
      </c>
      <c r="B507" t="s">
        <v>1</v>
      </c>
      <c r="C507">
        <v>0.46</v>
      </c>
      <c r="D507">
        <v>235</v>
      </c>
      <c r="E507">
        <v>2</v>
      </c>
      <c r="F507">
        <v>233</v>
      </c>
      <c r="G507">
        <v>0</v>
      </c>
      <c r="H507">
        <v>2</v>
      </c>
      <c r="I507">
        <v>3.7</v>
      </c>
      <c r="J507">
        <v>0.08</v>
      </c>
      <c r="K507">
        <v>99.6</v>
      </c>
      <c r="L507">
        <v>0.04</v>
      </c>
      <c r="M507">
        <v>235</v>
      </c>
      <c r="N507">
        <v>1</v>
      </c>
      <c r="O507">
        <v>0</v>
      </c>
      <c r="P507" t="s">
        <v>149</v>
      </c>
    </row>
    <row r="508" spans="1:16" x14ac:dyDescent="0.2">
      <c r="A508" t="s">
        <v>5</v>
      </c>
      <c r="B508" t="s">
        <v>1</v>
      </c>
      <c r="C508">
        <v>0.32</v>
      </c>
      <c r="D508">
        <v>382</v>
      </c>
      <c r="E508">
        <v>0</v>
      </c>
      <c r="F508">
        <v>382</v>
      </c>
      <c r="G508">
        <v>0</v>
      </c>
      <c r="H508">
        <v>0</v>
      </c>
      <c r="I508">
        <v>53.5</v>
      </c>
      <c r="J508">
        <v>1.68</v>
      </c>
      <c r="K508">
        <v>100</v>
      </c>
      <c r="L508">
        <v>0.54</v>
      </c>
      <c r="M508">
        <v>382</v>
      </c>
      <c r="N508">
        <v>1</v>
      </c>
      <c r="O508">
        <v>0</v>
      </c>
      <c r="P508" t="s">
        <v>146</v>
      </c>
    </row>
    <row r="509" spans="1:16" x14ac:dyDescent="0.2">
      <c r="A509" t="s">
        <v>18</v>
      </c>
      <c r="B509" t="s">
        <v>1</v>
      </c>
      <c r="C509">
        <v>1.38</v>
      </c>
      <c r="D509">
        <v>246</v>
      </c>
      <c r="E509">
        <v>10</v>
      </c>
      <c r="F509">
        <v>236</v>
      </c>
      <c r="G509">
        <v>0</v>
      </c>
      <c r="H509">
        <v>10</v>
      </c>
      <c r="I509">
        <v>95.7</v>
      </c>
      <c r="J509">
        <v>0.69</v>
      </c>
      <c r="K509">
        <v>95.5</v>
      </c>
      <c r="L509">
        <v>0.91</v>
      </c>
      <c r="M509">
        <v>27.3</v>
      </c>
      <c r="N509">
        <v>1</v>
      </c>
      <c r="O509">
        <v>0</v>
      </c>
      <c r="P509" t="s">
        <v>73</v>
      </c>
    </row>
    <row r="510" spans="1:16" x14ac:dyDescent="0.2">
      <c r="A510" t="s">
        <v>10</v>
      </c>
      <c r="B510" t="s">
        <v>1</v>
      </c>
      <c r="C510">
        <v>0.45</v>
      </c>
      <c r="D510">
        <v>556</v>
      </c>
      <c r="E510">
        <v>1</v>
      </c>
      <c r="F510">
        <v>555</v>
      </c>
      <c r="G510">
        <v>0</v>
      </c>
      <c r="H510">
        <v>1</v>
      </c>
      <c r="I510">
        <v>38.6</v>
      </c>
      <c r="J510">
        <v>0.87</v>
      </c>
      <c r="K510">
        <v>99.8</v>
      </c>
      <c r="L510">
        <v>0.39</v>
      </c>
      <c r="M510">
        <v>278</v>
      </c>
      <c r="N510">
        <v>1</v>
      </c>
      <c r="O510">
        <v>0</v>
      </c>
      <c r="P510" t="s">
        <v>150</v>
      </c>
    </row>
    <row r="511" spans="1:16" x14ac:dyDescent="0.2">
      <c r="A511" t="s">
        <v>24</v>
      </c>
      <c r="B511" t="s">
        <v>1</v>
      </c>
      <c r="C511">
        <v>0.26</v>
      </c>
      <c r="D511">
        <v>106</v>
      </c>
      <c r="E511">
        <v>0</v>
      </c>
      <c r="F511">
        <v>106</v>
      </c>
      <c r="G511">
        <v>0</v>
      </c>
      <c r="H511">
        <v>0</v>
      </c>
      <c r="I511">
        <v>23.8</v>
      </c>
      <c r="J511">
        <v>0.92</v>
      </c>
      <c r="K511">
        <v>100</v>
      </c>
      <c r="L511">
        <v>0.24</v>
      </c>
      <c r="M511">
        <v>106</v>
      </c>
      <c r="N511">
        <v>1</v>
      </c>
      <c r="O511">
        <v>0</v>
      </c>
      <c r="P511" t="s">
        <v>151</v>
      </c>
    </row>
    <row r="513" spans="1:16" x14ac:dyDescent="0.2">
      <c r="A513" t="s">
        <v>55</v>
      </c>
      <c r="B513" t="s">
        <v>56</v>
      </c>
      <c r="C513" t="s">
        <v>57</v>
      </c>
      <c r="D513" t="s">
        <v>58</v>
      </c>
      <c r="E513" t="s">
        <v>59</v>
      </c>
    </row>
    <row r="515" spans="1:16" x14ac:dyDescent="0.2">
      <c r="A515" t="s">
        <v>14</v>
      </c>
    </row>
    <row r="516" spans="1:16" x14ac:dyDescent="0.2">
      <c r="A516" t="s">
        <v>23</v>
      </c>
      <c r="B516" t="s">
        <v>1</v>
      </c>
      <c r="C516">
        <v>2.23</v>
      </c>
      <c r="D516">
        <v>72</v>
      </c>
      <c r="E516">
        <v>563</v>
      </c>
      <c r="F516">
        <v>2</v>
      </c>
      <c r="G516">
        <v>13</v>
      </c>
      <c r="H516">
        <v>57</v>
      </c>
      <c r="I516">
        <v>11.3</v>
      </c>
      <c r="J516">
        <v>0.05</v>
      </c>
      <c r="K516">
        <v>12.5</v>
      </c>
      <c r="L516">
        <v>0.01</v>
      </c>
      <c r="M516">
        <v>10.3</v>
      </c>
      <c r="N516">
        <v>44</v>
      </c>
      <c r="O516">
        <v>6</v>
      </c>
      <c r="P516" t="s">
        <v>133</v>
      </c>
    </row>
    <row r="517" spans="1:16" x14ac:dyDescent="0.2">
      <c r="A517" t="s">
        <v>22</v>
      </c>
      <c r="B517" t="s">
        <v>1</v>
      </c>
      <c r="C517">
        <v>1.42</v>
      </c>
      <c r="D517">
        <v>179</v>
      </c>
      <c r="E517">
        <v>17</v>
      </c>
      <c r="F517">
        <v>170</v>
      </c>
      <c r="G517">
        <v>0</v>
      </c>
      <c r="H517">
        <v>9</v>
      </c>
      <c r="I517">
        <v>28.7</v>
      </c>
      <c r="J517">
        <v>0.2</v>
      </c>
      <c r="K517">
        <v>94.4</v>
      </c>
      <c r="L517">
        <v>0.27</v>
      </c>
      <c r="M517">
        <v>25.6</v>
      </c>
      <c r="N517">
        <v>1</v>
      </c>
      <c r="O517">
        <v>2</v>
      </c>
      <c r="P517" t="s">
        <v>153</v>
      </c>
    </row>
    <row r="518" spans="1:16" x14ac:dyDescent="0.2">
      <c r="A518" t="s">
        <v>17</v>
      </c>
      <c r="B518" t="s">
        <v>1</v>
      </c>
      <c r="C518">
        <v>1.02</v>
      </c>
      <c r="D518">
        <v>151</v>
      </c>
      <c r="E518">
        <v>58</v>
      </c>
      <c r="F518">
        <v>139</v>
      </c>
      <c r="G518">
        <v>4</v>
      </c>
      <c r="H518">
        <v>8</v>
      </c>
      <c r="I518">
        <v>23.8</v>
      </c>
      <c r="J518">
        <v>0.23</v>
      </c>
      <c r="K518">
        <v>90.1</v>
      </c>
      <c r="L518">
        <v>0.21</v>
      </c>
      <c r="M518">
        <v>25.2</v>
      </c>
      <c r="N518">
        <v>1</v>
      </c>
      <c r="O518">
        <v>2</v>
      </c>
      <c r="P518" t="s">
        <v>152</v>
      </c>
    </row>
    <row r="519" spans="1:16" x14ac:dyDescent="0.2">
      <c r="A519" t="s">
        <v>16</v>
      </c>
      <c r="B519" t="s">
        <v>1</v>
      </c>
      <c r="C519">
        <v>1.1499999999999999</v>
      </c>
      <c r="D519">
        <v>178</v>
      </c>
      <c r="E519">
        <v>18</v>
      </c>
      <c r="F519">
        <v>155</v>
      </c>
      <c r="G519">
        <v>7</v>
      </c>
      <c r="H519">
        <v>16</v>
      </c>
      <c r="I519">
        <v>39.700000000000003</v>
      </c>
      <c r="J519">
        <v>0.35</v>
      </c>
      <c r="K519">
        <v>86</v>
      </c>
      <c r="L519">
        <v>0.34</v>
      </c>
      <c r="M519">
        <v>17.8</v>
      </c>
      <c r="N519">
        <v>1</v>
      </c>
      <c r="O519">
        <v>7</v>
      </c>
      <c r="P519" t="s">
        <v>78</v>
      </c>
    </row>
    <row r="520" spans="1:16" x14ac:dyDescent="0.2">
      <c r="A520" t="s">
        <v>3</v>
      </c>
      <c r="B520" t="s">
        <v>1</v>
      </c>
      <c r="C520">
        <v>0.53</v>
      </c>
      <c r="D520">
        <v>905</v>
      </c>
      <c r="E520">
        <v>22</v>
      </c>
      <c r="F520">
        <v>890</v>
      </c>
      <c r="G520">
        <v>2</v>
      </c>
      <c r="H520">
        <v>13</v>
      </c>
      <c r="I520">
        <v>72.099999999999994</v>
      </c>
      <c r="J520">
        <v>1.35</v>
      </c>
      <c r="K520">
        <v>98.6</v>
      </c>
      <c r="L520">
        <v>0.71</v>
      </c>
      <c r="M520">
        <v>113.1</v>
      </c>
      <c r="N520">
        <v>1</v>
      </c>
      <c r="O520">
        <v>3</v>
      </c>
      <c r="P520" t="s">
        <v>156</v>
      </c>
    </row>
    <row r="521" spans="1:16" x14ac:dyDescent="0.2">
      <c r="A521" t="s">
        <v>11</v>
      </c>
      <c r="B521" t="s">
        <v>1</v>
      </c>
      <c r="C521">
        <v>0.92</v>
      </c>
      <c r="D521">
        <v>363</v>
      </c>
      <c r="E521">
        <v>30</v>
      </c>
      <c r="F521">
        <v>345</v>
      </c>
      <c r="G521">
        <v>2</v>
      </c>
      <c r="H521">
        <v>16</v>
      </c>
      <c r="I521">
        <v>35.200000000000003</v>
      </c>
      <c r="J521">
        <v>0.38</v>
      </c>
      <c r="K521">
        <v>95.9</v>
      </c>
      <c r="L521">
        <v>0.34</v>
      </c>
      <c r="M521">
        <v>33</v>
      </c>
      <c r="N521">
        <v>1</v>
      </c>
      <c r="O521">
        <v>2</v>
      </c>
      <c r="P521" t="s">
        <v>79</v>
      </c>
    </row>
    <row r="522" spans="1:16" x14ac:dyDescent="0.2">
      <c r="A522" t="s">
        <v>21</v>
      </c>
      <c r="B522" t="s">
        <v>1</v>
      </c>
      <c r="C522">
        <v>0.43</v>
      </c>
      <c r="D522">
        <v>130</v>
      </c>
      <c r="E522">
        <v>2</v>
      </c>
      <c r="F522">
        <v>130</v>
      </c>
      <c r="G522">
        <v>0</v>
      </c>
      <c r="H522">
        <v>0</v>
      </c>
      <c r="I522">
        <v>18.5</v>
      </c>
      <c r="J522">
        <v>0.43</v>
      </c>
      <c r="K522">
        <v>100</v>
      </c>
      <c r="L522">
        <v>0.18</v>
      </c>
      <c r="M522">
        <v>130</v>
      </c>
      <c r="N522">
        <v>1</v>
      </c>
      <c r="O522">
        <v>0</v>
      </c>
      <c r="P522" t="s">
        <v>157</v>
      </c>
    </row>
    <row r="523" spans="1:16" x14ac:dyDescent="0.2">
      <c r="A523" t="s">
        <v>4</v>
      </c>
      <c r="B523" t="s">
        <v>1</v>
      </c>
      <c r="C523">
        <v>0.56999999999999995</v>
      </c>
      <c r="D523">
        <v>325</v>
      </c>
      <c r="E523">
        <v>9</v>
      </c>
      <c r="F523">
        <v>318</v>
      </c>
      <c r="G523">
        <v>2</v>
      </c>
      <c r="H523">
        <v>5</v>
      </c>
      <c r="I523">
        <v>12.7</v>
      </c>
      <c r="J523">
        <v>0.22</v>
      </c>
      <c r="K523">
        <v>97.5</v>
      </c>
      <c r="L523">
        <v>0.12</v>
      </c>
      <c r="M523">
        <v>54.2</v>
      </c>
      <c r="N523">
        <v>1</v>
      </c>
      <c r="O523">
        <v>1</v>
      </c>
      <c r="P523" t="s">
        <v>81</v>
      </c>
    </row>
    <row r="524" spans="1:16" x14ac:dyDescent="0.2">
      <c r="A524" t="s">
        <v>6</v>
      </c>
      <c r="B524" t="s">
        <v>1</v>
      </c>
      <c r="C524">
        <v>1.33</v>
      </c>
      <c r="D524">
        <v>212</v>
      </c>
      <c r="E524">
        <v>57</v>
      </c>
      <c r="F524">
        <v>207</v>
      </c>
      <c r="G524">
        <v>0</v>
      </c>
      <c r="H524">
        <v>5</v>
      </c>
      <c r="I524">
        <v>23.5</v>
      </c>
      <c r="J524">
        <v>0.18</v>
      </c>
      <c r="K524">
        <v>97.6</v>
      </c>
      <c r="L524">
        <v>0.23</v>
      </c>
      <c r="M524">
        <v>70.7</v>
      </c>
      <c r="N524">
        <v>1</v>
      </c>
      <c r="O524">
        <v>0</v>
      </c>
      <c r="P524" t="s">
        <v>154</v>
      </c>
    </row>
    <row r="525" spans="1:16" x14ac:dyDescent="0.2">
      <c r="A525" t="s">
        <v>7</v>
      </c>
      <c r="B525" t="s">
        <v>1</v>
      </c>
      <c r="C525">
        <v>0.95</v>
      </c>
      <c r="D525">
        <v>264</v>
      </c>
      <c r="E525">
        <v>17</v>
      </c>
      <c r="F525">
        <v>250</v>
      </c>
      <c r="G525">
        <v>2</v>
      </c>
      <c r="H525">
        <v>12</v>
      </c>
      <c r="I525">
        <v>38.700000000000003</v>
      </c>
      <c r="J525">
        <v>0.41</v>
      </c>
      <c r="K525">
        <v>96.2</v>
      </c>
      <c r="L525">
        <v>0.37</v>
      </c>
      <c r="M525">
        <v>44</v>
      </c>
      <c r="N525">
        <v>1</v>
      </c>
      <c r="O525">
        <v>2</v>
      </c>
      <c r="P525" t="s">
        <v>155</v>
      </c>
    </row>
    <row r="526" spans="1:16" x14ac:dyDescent="0.2">
      <c r="A526" t="s">
        <v>0</v>
      </c>
      <c r="B526" t="s">
        <v>1</v>
      </c>
      <c r="C526">
        <v>0.86</v>
      </c>
      <c r="D526">
        <v>236</v>
      </c>
      <c r="E526">
        <v>21</v>
      </c>
      <c r="F526">
        <v>228</v>
      </c>
      <c r="G526">
        <v>2</v>
      </c>
      <c r="H526">
        <v>6</v>
      </c>
      <c r="I526">
        <v>81.099999999999994</v>
      </c>
      <c r="J526">
        <v>0.95</v>
      </c>
      <c r="K526">
        <v>97.9</v>
      </c>
      <c r="L526">
        <v>0.79</v>
      </c>
      <c r="M526">
        <v>59</v>
      </c>
      <c r="N526">
        <v>1</v>
      </c>
      <c r="O526">
        <v>3</v>
      </c>
      <c r="P526" t="s">
        <v>109</v>
      </c>
    </row>
    <row r="527" spans="1:16" x14ac:dyDescent="0.2">
      <c r="A527" t="s">
        <v>2</v>
      </c>
      <c r="B527" t="s">
        <v>1</v>
      </c>
      <c r="C527">
        <v>0.8</v>
      </c>
      <c r="D527">
        <v>99</v>
      </c>
      <c r="E527">
        <v>4</v>
      </c>
      <c r="F527">
        <v>98</v>
      </c>
      <c r="G527">
        <v>0</v>
      </c>
      <c r="H527">
        <v>1</v>
      </c>
      <c r="I527">
        <v>8.1999999999999993</v>
      </c>
      <c r="J527">
        <v>0.1</v>
      </c>
      <c r="K527">
        <v>99</v>
      </c>
      <c r="L527">
        <v>0.08</v>
      </c>
      <c r="M527">
        <v>99</v>
      </c>
      <c r="N527">
        <v>1</v>
      </c>
      <c r="O527">
        <v>0</v>
      </c>
      <c r="P527" t="s">
        <v>84</v>
      </c>
    </row>
    <row r="528" spans="1:16" x14ac:dyDescent="0.2">
      <c r="A528" t="s">
        <v>8</v>
      </c>
      <c r="B528" t="s">
        <v>1</v>
      </c>
      <c r="C528">
        <v>0.52</v>
      </c>
      <c r="D528">
        <v>149</v>
      </c>
      <c r="E528">
        <v>0</v>
      </c>
      <c r="F528">
        <v>149</v>
      </c>
      <c r="G528">
        <v>0</v>
      </c>
      <c r="H528">
        <v>0</v>
      </c>
      <c r="I528">
        <v>16.899999999999999</v>
      </c>
      <c r="J528">
        <v>0.33</v>
      </c>
      <c r="K528">
        <v>100</v>
      </c>
      <c r="L528">
        <v>0.17</v>
      </c>
      <c r="M528">
        <v>149</v>
      </c>
      <c r="N528">
        <v>1</v>
      </c>
      <c r="O528">
        <v>0</v>
      </c>
      <c r="P528" t="s">
        <v>85</v>
      </c>
    </row>
    <row r="529" spans="1:31" x14ac:dyDescent="0.2">
      <c r="A529" t="s">
        <v>25</v>
      </c>
      <c r="B529" t="s">
        <v>1</v>
      </c>
      <c r="C529">
        <v>0.84</v>
      </c>
      <c r="D529">
        <v>362</v>
      </c>
      <c r="E529">
        <v>10</v>
      </c>
      <c r="F529">
        <v>357</v>
      </c>
      <c r="G529">
        <v>0</v>
      </c>
      <c r="H529">
        <v>5</v>
      </c>
      <c r="I529">
        <v>97.3</v>
      </c>
      <c r="J529">
        <v>1.1499999999999999</v>
      </c>
      <c r="K529">
        <v>98.9</v>
      </c>
      <c r="L529">
        <v>0.96</v>
      </c>
      <c r="M529">
        <v>90.5</v>
      </c>
      <c r="N529">
        <v>1</v>
      </c>
      <c r="O529">
        <v>0</v>
      </c>
      <c r="P529" t="s">
        <v>160</v>
      </c>
    </row>
    <row r="530" spans="1:31" x14ac:dyDescent="0.2">
      <c r="A530" t="s">
        <v>9</v>
      </c>
      <c r="B530" t="s">
        <v>1</v>
      </c>
      <c r="C530">
        <v>0.59</v>
      </c>
      <c r="D530">
        <v>300</v>
      </c>
      <c r="E530">
        <v>11</v>
      </c>
      <c r="F530">
        <v>290</v>
      </c>
      <c r="G530">
        <v>0</v>
      </c>
      <c r="H530">
        <v>10</v>
      </c>
      <c r="I530">
        <v>96.5</v>
      </c>
      <c r="J530">
        <v>1.63</v>
      </c>
      <c r="K530">
        <v>92</v>
      </c>
      <c r="L530">
        <v>0.89</v>
      </c>
      <c r="M530">
        <v>42.9</v>
      </c>
      <c r="N530">
        <v>1</v>
      </c>
      <c r="O530">
        <v>0</v>
      </c>
      <c r="P530" t="s">
        <v>80</v>
      </c>
    </row>
    <row r="531" spans="1:31" x14ac:dyDescent="0.2">
      <c r="A531" t="s">
        <v>15</v>
      </c>
      <c r="B531" t="s">
        <v>1</v>
      </c>
      <c r="C531">
        <v>0.56000000000000005</v>
      </c>
      <c r="D531">
        <v>436</v>
      </c>
      <c r="E531">
        <v>5</v>
      </c>
      <c r="F531">
        <v>431</v>
      </c>
      <c r="G531">
        <v>0</v>
      </c>
      <c r="H531">
        <v>5</v>
      </c>
      <c r="I531">
        <v>35.4</v>
      </c>
      <c r="J531">
        <v>0.63</v>
      </c>
      <c r="K531">
        <v>99.1</v>
      </c>
      <c r="L531">
        <v>0.35</v>
      </c>
      <c r="M531">
        <v>87.2</v>
      </c>
      <c r="N531">
        <v>1</v>
      </c>
      <c r="O531">
        <v>2</v>
      </c>
      <c r="P531" t="s">
        <v>83</v>
      </c>
    </row>
    <row r="532" spans="1:31" x14ac:dyDescent="0.2">
      <c r="A532" t="s">
        <v>20</v>
      </c>
      <c r="B532" t="s">
        <v>1</v>
      </c>
      <c r="C532">
        <v>0.3</v>
      </c>
      <c r="D532">
        <v>347</v>
      </c>
      <c r="E532">
        <v>0</v>
      </c>
      <c r="F532">
        <v>347</v>
      </c>
      <c r="G532">
        <v>0</v>
      </c>
      <c r="H532">
        <v>0</v>
      </c>
      <c r="I532">
        <v>100</v>
      </c>
      <c r="J532">
        <v>3.29</v>
      </c>
      <c r="K532">
        <v>100</v>
      </c>
      <c r="L532">
        <v>1</v>
      </c>
      <c r="M532">
        <v>347</v>
      </c>
      <c r="N532">
        <v>1</v>
      </c>
      <c r="O532">
        <v>0</v>
      </c>
      <c r="P532" t="s">
        <v>86</v>
      </c>
    </row>
    <row r="533" spans="1:31" x14ac:dyDescent="0.2">
      <c r="A533" t="s">
        <v>13</v>
      </c>
      <c r="B533" t="s">
        <v>1</v>
      </c>
      <c r="C533">
        <v>0.68</v>
      </c>
      <c r="D533">
        <v>242</v>
      </c>
      <c r="E533">
        <v>3</v>
      </c>
      <c r="F533">
        <v>238</v>
      </c>
      <c r="G533">
        <v>0</v>
      </c>
      <c r="H533">
        <v>4</v>
      </c>
      <c r="I533">
        <v>8.5</v>
      </c>
      <c r="J533">
        <v>0.13</v>
      </c>
      <c r="K533">
        <v>97.5</v>
      </c>
      <c r="L533">
        <v>0.08</v>
      </c>
      <c r="M533">
        <v>121</v>
      </c>
      <c r="N533">
        <v>1</v>
      </c>
      <c r="O533">
        <v>0</v>
      </c>
      <c r="P533" t="s">
        <v>161</v>
      </c>
    </row>
    <row r="534" spans="1:31" x14ac:dyDescent="0.2">
      <c r="A534" t="s">
        <v>19</v>
      </c>
      <c r="B534" t="s">
        <v>1</v>
      </c>
      <c r="C534">
        <v>0.79</v>
      </c>
      <c r="D534">
        <v>329</v>
      </c>
      <c r="E534">
        <v>10</v>
      </c>
      <c r="F534">
        <v>315</v>
      </c>
      <c r="G534">
        <v>2</v>
      </c>
      <c r="H534">
        <v>12</v>
      </c>
      <c r="I534">
        <v>37</v>
      </c>
      <c r="J534">
        <v>0.47</v>
      </c>
      <c r="K534">
        <v>95.4</v>
      </c>
      <c r="L534">
        <v>0.35</v>
      </c>
      <c r="M534">
        <v>109.7</v>
      </c>
      <c r="N534">
        <v>1</v>
      </c>
      <c r="O534">
        <v>1</v>
      </c>
      <c r="P534" t="s">
        <v>158</v>
      </c>
    </row>
    <row r="535" spans="1:31" x14ac:dyDescent="0.2">
      <c r="A535" t="s">
        <v>12</v>
      </c>
      <c r="B535" t="s">
        <v>1</v>
      </c>
      <c r="C535">
        <v>0.54</v>
      </c>
      <c r="D535">
        <v>240</v>
      </c>
      <c r="E535">
        <v>3</v>
      </c>
      <c r="F535">
        <v>238</v>
      </c>
      <c r="G535">
        <v>0</v>
      </c>
      <c r="H535">
        <v>2</v>
      </c>
      <c r="I535">
        <v>3.8</v>
      </c>
      <c r="J535">
        <v>7.0000000000000007E-2</v>
      </c>
      <c r="K535">
        <v>97.5</v>
      </c>
      <c r="L535">
        <v>0.04</v>
      </c>
      <c r="M535">
        <v>120</v>
      </c>
      <c r="N535">
        <v>1</v>
      </c>
      <c r="O535">
        <v>0</v>
      </c>
      <c r="P535" t="s">
        <v>162</v>
      </c>
    </row>
    <row r="536" spans="1:31" x14ac:dyDescent="0.2">
      <c r="A536" t="s">
        <v>5</v>
      </c>
      <c r="B536" t="s">
        <v>1</v>
      </c>
      <c r="C536">
        <v>0.32</v>
      </c>
      <c r="D536">
        <v>382</v>
      </c>
      <c r="E536">
        <v>0</v>
      </c>
      <c r="F536">
        <v>382</v>
      </c>
      <c r="G536">
        <v>0</v>
      </c>
      <c r="H536">
        <v>0</v>
      </c>
      <c r="I536">
        <v>53.5</v>
      </c>
      <c r="J536">
        <v>1.66</v>
      </c>
      <c r="K536">
        <v>100</v>
      </c>
      <c r="L536">
        <v>0.54</v>
      </c>
      <c r="M536">
        <v>382</v>
      </c>
      <c r="N536">
        <v>1</v>
      </c>
      <c r="O536">
        <v>0</v>
      </c>
      <c r="P536" t="s">
        <v>159</v>
      </c>
    </row>
    <row r="537" spans="1:31" x14ac:dyDescent="0.2">
      <c r="A537" t="s">
        <v>18</v>
      </c>
      <c r="B537" t="s">
        <v>1</v>
      </c>
      <c r="C537">
        <v>1.38</v>
      </c>
      <c r="D537">
        <v>246</v>
      </c>
      <c r="E537">
        <v>11</v>
      </c>
      <c r="F537">
        <v>236</v>
      </c>
      <c r="G537">
        <v>0</v>
      </c>
      <c r="H537">
        <v>10</v>
      </c>
      <c r="I537">
        <v>95.7</v>
      </c>
      <c r="J537">
        <v>0.69</v>
      </c>
      <c r="K537">
        <v>95.5</v>
      </c>
      <c r="L537">
        <v>0.91</v>
      </c>
      <c r="M537">
        <v>27.3</v>
      </c>
      <c r="N537">
        <v>1</v>
      </c>
      <c r="O537">
        <v>0</v>
      </c>
      <c r="P537" t="s">
        <v>82</v>
      </c>
    </row>
    <row r="538" spans="1:31" x14ac:dyDescent="0.2">
      <c r="A538" t="s">
        <v>10</v>
      </c>
      <c r="B538" t="s">
        <v>1</v>
      </c>
      <c r="C538">
        <v>0.44</v>
      </c>
      <c r="D538">
        <v>556</v>
      </c>
      <c r="E538">
        <v>1</v>
      </c>
      <c r="F538">
        <v>555</v>
      </c>
      <c r="G538">
        <v>0</v>
      </c>
      <c r="H538">
        <v>1</v>
      </c>
      <c r="I538">
        <v>38.6</v>
      </c>
      <c r="J538">
        <v>0.87</v>
      </c>
      <c r="K538">
        <v>99.8</v>
      </c>
      <c r="L538">
        <v>0.39</v>
      </c>
      <c r="M538">
        <v>278</v>
      </c>
      <c r="N538">
        <v>1</v>
      </c>
      <c r="O538">
        <v>0</v>
      </c>
      <c r="P538" t="s">
        <v>163</v>
      </c>
    </row>
    <row r="539" spans="1:31" x14ac:dyDescent="0.2">
      <c r="A539" t="s">
        <v>24</v>
      </c>
      <c r="B539" t="s">
        <v>1</v>
      </c>
      <c r="C539">
        <v>0.26</v>
      </c>
      <c r="D539">
        <v>106</v>
      </c>
      <c r="E539">
        <v>0</v>
      </c>
      <c r="F539">
        <v>106</v>
      </c>
      <c r="G539">
        <v>0</v>
      </c>
      <c r="H539">
        <v>0</v>
      </c>
      <c r="I539">
        <v>23.8</v>
      </c>
      <c r="J539">
        <v>0.92</v>
      </c>
      <c r="K539">
        <v>100</v>
      </c>
      <c r="L539">
        <v>0.24</v>
      </c>
      <c r="M539">
        <v>106</v>
      </c>
      <c r="N539">
        <v>1</v>
      </c>
      <c r="O539">
        <v>0</v>
      </c>
      <c r="P539" t="s">
        <v>164</v>
      </c>
    </row>
    <row r="541" spans="1:31" x14ac:dyDescent="0.2">
      <c r="A541" t="s">
        <v>60</v>
      </c>
    </row>
    <row r="543" spans="1:31" x14ac:dyDescent="0.2">
      <c r="A543" t="s">
        <v>14</v>
      </c>
    </row>
    <row r="544" spans="1:31" x14ac:dyDescent="0.2">
      <c r="A544" t="s">
        <v>23</v>
      </c>
      <c r="B544" t="s">
        <v>1</v>
      </c>
      <c r="C544">
        <v>2.2599999999999998</v>
      </c>
      <c r="D544">
        <v>103</v>
      </c>
      <c r="E544">
        <v>532</v>
      </c>
      <c r="F544">
        <v>11</v>
      </c>
      <c r="G544">
        <v>20</v>
      </c>
      <c r="H544">
        <v>72</v>
      </c>
      <c r="I544">
        <v>16.2</v>
      </c>
      <c r="J544">
        <v>7.0000000000000007E-2</v>
      </c>
      <c r="K544">
        <v>8.6999999999999993</v>
      </c>
      <c r="L544">
        <v>0.01</v>
      </c>
      <c r="M544">
        <v>6.9</v>
      </c>
      <c r="N544">
        <v>34</v>
      </c>
      <c r="O544">
        <v>11</v>
      </c>
      <c r="P544" t="s">
        <v>137</v>
      </c>
      <c r="Q544" t="s">
        <v>1</v>
      </c>
      <c r="R544">
        <v>2.0099999999999998</v>
      </c>
      <c r="S544">
        <v>151</v>
      </c>
      <c r="T544">
        <v>484</v>
      </c>
      <c r="U544">
        <v>24</v>
      </c>
      <c r="V544">
        <v>28</v>
      </c>
      <c r="W544">
        <v>99</v>
      </c>
      <c r="X544">
        <v>23.8</v>
      </c>
      <c r="Y544">
        <v>0.12</v>
      </c>
      <c r="Z544">
        <v>6</v>
      </c>
      <c r="AA544">
        <v>0.01</v>
      </c>
      <c r="AB544">
        <v>6.6</v>
      </c>
      <c r="AC544">
        <v>41</v>
      </c>
      <c r="AD544">
        <v>22</v>
      </c>
      <c r="AE544" t="s">
        <v>138</v>
      </c>
    </row>
    <row r="545" spans="1:31" x14ac:dyDescent="0.2">
      <c r="A545" t="s">
        <v>22</v>
      </c>
      <c r="B545" t="s">
        <v>1</v>
      </c>
      <c r="C545">
        <v>1.2</v>
      </c>
      <c r="D545">
        <v>178</v>
      </c>
      <c r="E545">
        <v>18</v>
      </c>
      <c r="F545">
        <v>169</v>
      </c>
      <c r="G545">
        <v>0</v>
      </c>
      <c r="H545">
        <v>9</v>
      </c>
      <c r="I545">
        <v>28.5</v>
      </c>
      <c r="J545">
        <v>0.24</v>
      </c>
      <c r="K545">
        <v>94.9</v>
      </c>
      <c r="L545">
        <v>0.27</v>
      </c>
      <c r="M545">
        <v>25.4</v>
      </c>
      <c r="N545">
        <v>1</v>
      </c>
      <c r="O545">
        <v>2</v>
      </c>
      <c r="P545" t="s">
        <v>167</v>
      </c>
      <c r="Q545" t="s">
        <v>1</v>
      </c>
      <c r="R545">
        <v>1.49</v>
      </c>
      <c r="S545">
        <v>176</v>
      </c>
      <c r="T545">
        <v>20</v>
      </c>
      <c r="U545">
        <v>161</v>
      </c>
      <c r="V545">
        <v>0</v>
      </c>
      <c r="W545">
        <v>15</v>
      </c>
      <c r="X545">
        <v>28.2</v>
      </c>
      <c r="Y545">
        <v>0.19</v>
      </c>
      <c r="Z545">
        <v>89.2</v>
      </c>
      <c r="AA545">
        <v>0.25</v>
      </c>
      <c r="AB545">
        <v>14.7</v>
      </c>
      <c r="AC545">
        <v>1</v>
      </c>
      <c r="AD545">
        <v>2</v>
      </c>
      <c r="AE545" t="s">
        <v>168</v>
      </c>
    </row>
    <row r="546" spans="1:31" x14ac:dyDescent="0.2">
      <c r="A546" t="s">
        <v>17</v>
      </c>
      <c r="B546" t="s">
        <v>1</v>
      </c>
      <c r="C546">
        <v>1.04</v>
      </c>
      <c r="D546">
        <v>151</v>
      </c>
      <c r="E546">
        <v>58</v>
      </c>
      <c r="F546">
        <v>140</v>
      </c>
      <c r="G546">
        <v>4</v>
      </c>
      <c r="H546">
        <v>7</v>
      </c>
      <c r="I546">
        <v>23.8</v>
      </c>
      <c r="J546">
        <v>0.23</v>
      </c>
      <c r="K546">
        <v>90.1</v>
      </c>
      <c r="L546">
        <v>0.21</v>
      </c>
      <c r="M546">
        <v>25.2</v>
      </c>
      <c r="N546">
        <v>1</v>
      </c>
      <c r="O546">
        <v>2</v>
      </c>
      <c r="P546" t="s">
        <v>165</v>
      </c>
      <c r="Q546" t="s">
        <v>1</v>
      </c>
      <c r="R546">
        <v>1.34</v>
      </c>
      <c r="S546">
        <v>158</v>
      </c>
      <c r="T546">
        <v>51</v>
      </c>
      <c r="U546">
        <v>115</v>
      </c>
      <c r="V546">
        <v>10</v>
      </c>
      <c r="W546">
        <v>33</v>
      </c>
      <c r="X546">
        <v>24.9</v>
      </c>
      <c r="Y546">
        <v>0.19</v>
      </c>
      <c r="Z546">
        <v>73.400000000000006</v>
      </c>
      <c r="AA546">
        <v>0.18</v>
      </c>
      <c r="AB546">
        <v>9.9</v>
      </c>
      <c r="AC546">
        <v>1</v>
      </c>
      <c r="AD546">
        <v>10</v>
      </c>
      <c r="AE546" t="s">
        <v>166</v>
      </c>
    </row>
    <row r="547" spans="1:31" x14ac:dyDescent="0.2">
      <c r="A547" t="s">
        <v>16</v>
      </c>
      <c r="B547" t="s">
        <v>1</v>
      </c>
      <c r="C547">
        <v>1</v>
      </c>
      <c r="D547">
        <v>178</v>
      </c>
      <c r="E547">
        <v>18</v>
      </c>
      <c r="F547">
        <v>157</v>
      </c>
      <c r="G547">
        <v>7</v>
      </c>
      <c r="H547">
        <v>14</v>
      </c>
      <c r="I547">
        <v>39.700000000000003</v>
      </c>
      <c r="J547">
        <v>0.4</v>
      </c>
      <c r="K547">
        <v>86</v>
      </c>
      <c r="L547">
        <v>0.34</v>
      </c>
      <c r="M547">
        <v>17.8</v>
      </c>
      <c r="N547">
        <v>1</v>
      </c>
      <c r="O547">
        <v>7</v>
      </c>
      <c r="P547" t="s">
        <v>87</v>
      </c>
      <c r="Q547" t="s">
        <v>1</v>
      </c>
      <c r="R547">
        <v>1.35</v>
      </c>
      <c r="S547">
        <v>177</v>
      </c>
      <c r="T547">
        <v>19</v>
      </c>
      <c r="U547">
        <v>144</v>
      </c>
      <c r="V547">
        <v>11</v>
      </c>
      <c r="W547">
        <v>22</v>
      </c>
      <c r="X547">
        <v>39.5</v>
      </c>
      <c r="Y547">
        <v>0.28999999999999998</v>
      </c>
      <c r="Z547">
        <v>79.099999999999994</v>
      </c>
      <c r="AA547">
        <v>0.31</v>
      </c>
      <c r="AB547">
        <v>13.6</v>
      </c>
      <c r="AC547">
        <v>1</v>
      </c>
      <c r="AD547">
        <v>9</v>
      </c>
      <c r="AE547" t="s">
        <v>88</v>
      </c>
    </row>
    <row r="548" spans="1:31" x14ac:dyDescent="0.2">
      <c r="A548" t="s">
        <v>3</v>
      </c>
      <c r="B548" t="s">
        <v>1</v>
      </c>
      <c r="C548">
        <v>0.44</v>
      </c>
      <c r="D548">
        <v>904</v>
      </c>
      <c r="E548">
        <v>23</v>
      </c>
      <c r="F548">
        <v>891</v>
      </c>
      <c r="G548">
        <v>0</v>
      </c>
      <c r="H548">
        <v>13</v>
      </c>
      <c r="I548">
        <v>72</v>
      </c>
      <c r="J548">
        <v>1.63</v>
      </c>
      <c r="K548">
        <v>98.6</v>
      </c>
      <c r="L548">
        <v>0.71</v>
      </c>
      <c r="M548">
        <v>113</v>
      </c>
      <c r="N548">
        <v>1</v>
      </c>
      <c r="O548">
        <v>1</v>
      </c>
      <c r="P548" t="s">
        <v>173</v>
      </c>
      <c r="Q548" t="s">
        <v>1</v>
      </c>
      <c r="R548">
        <v>0.56999999999999995</v>
      </c>
      <c r="S548">
        <v>909</v>
      </c>
      <c r="T548">
        <v>18</v>
      </c>
      <c r="U548">
        <v>886</v>
      </c>
      <c r="V548">
        <v>4</v>
      </c>
      <c r="W548">
        <v>19</v>
      </c>
      <c r="X548">
        <v>72.400000000000006</v>
      </c>
      <c r="Y548">
        <v>1.27</v>
      </c>
      <c r="Z548">
        <v>96.9</v>
      </c>
      <c r="AA548">
        <v>0.7</v>
      </c>
      <c r="AB548">
        <v>64.900000000000006</v>
      </c>
      <c r="AC548">
        <v>1</v>
      </c>
      <c r="AD548">
        <v>7</v>
      </c>
      <c r="AE548" t="s">
        <v>174</v>
      </c>
    </row>
    <row r="549" spans="1:31" x14ac:dyDescent="0.2">
      <c r="A549" t="s">
        <v>11</v>
      </c>
      <c r="B549" t="s">
        <v>1</v>
      </c>
      <c r="C549">
        <v>0.81</v>
      </c>
      <c r="D549">
        <v>362</v>
      </c>
      <c r="E549">
        <v>31</v>
      </c>
      <c r="F549">
        <v>349</v>
      </c>
      <c r="G549">
        <v>0</v>
      </c>
      <c r="H549">
        <v>13</v>
      </c>
      <c r="I549">
        <v>35.1</v>
      </c>
      <c r="J549">
        <v>0.43</v>
      </c>
      <c r="K549">
        <v>96.7</v>
      </c>
      <c r="L549">
        <v>0.34</v>
      </c>
      <c r="M549">
        <v>40.200000000000003</v>
      </c>
      <c r="N549">
        <v>1</v>
      </c>
      <c r="O549">
        <v>0</v>
      </c>
      <c r="P549" t="s">
        <v>104</v>
      </c>
      <c r="Q549" t="s">
        <v>1</v>
      </c>
      <c r="R549">
        <v>0.94</v>
      </c>
      <c r="S549">
        <v>367</v>
      </c>
      <c r="T549">
        <v>26</v>
      </c>
      <c r="U549">
        <v>346</v>
      </c>
      <c r="V549">
        <v>0</v>
      </c>
      <c r="W549">
        <v>21</v>
      </c>
      <c r="X549">
        <v>35.6</v>
      </c>
      <c r="Y549">
        <v>0.38</v>
      </c>
      <c r="Z549">
        <v>92.9</v>
      </c>
      <c r="AA549">
        <v>0.33</v>
      </c>
      <c r="AB549">
        <v>24.5</v>
      </c>
      <c r="AC549">
        <v>1</v>
      </c>
      <c r="AD549">
        <v>0</v>
      </c>
      <c r="AE549" t="s">
        <v>89</v>
      </c>
    </row>
    <row r="550" spans="1:31" x14ac:dyDescent="0.2">
      <c r="A550" t="s">
        <v>21</v>
      </c>
      <c r="B550" t="s">
        <v>1</v>
      </c>
      <c r="C550">
        <v>0.35</v>
      </c>
      <c r="D550">
        <v>130</v>
      </c>
      <c r="E550">
        <v>2</v>
      </c>
      <c r="F550">
        <v>130</v>
      </c>
      <c r="G550">
        <v>0</v>
      </c>
      <c r="H550">
        <v>0</v>
      </c>
      <c r="I550">
        <v>18.5</v>
      </c>
      <c r="J550">
        <v>0.53</v>
      </c>
      <c r="K550">
        <v>100</v>
      </c>
      <c r="L550">
        <v>0.18</v>
      </c>
      <c r="M550">
        <v>130</v>
      </c>
      <c r="N550">
        <v>1</v>
      </c>
      <c r="O550">
        <v>0</v>
      </c>
      <c r="P550" t="s">
        <v>175</v>
      </c>
      <c r="Q550" t="s">
        <v>1</v>
      </c>
      <c r="R550">
        <v>0.86</v>
      </c>
      <c r="S550">
        <v>130</v>
      </c>
      <c r="T550">
        <v>2</v>
      </c>
      <c r="U550">
        <v>126</v>
      </c>
      <c r="V550">
        <v>0</v>
      </c>
      <c r="W550">
        <v>4</v>
      </c>
      <c r="X550">
        <v>18.5</v>
      </c>
      <c r="Y550">
        <v>0.21</v>
      </c>
      <c r="Z550">
        <v>93.8</v>
      </c>
      <c r="AA550">
        <v>0.17</v>
      </c>
      <c r="AB550">
        <v>26</v>
      </c>
      <c r="AC550">
        <v>1</v>
      </c>
      <c r="AD550">
        <v>1</v>
      </c>
      <c r="AE550" t="s">
        <v>176</v>
      </c>
    </row>
    <row r="551" spans="1:31" x14ac:dyDescent="0.2">
      <c r="A551" t="s">
        <v>4</v>
      </c>
      <c r="B551" t="s">
        <v>1</v>
      </c>
      <c r="C551">
        <v>0.5</v>
      </c>
      <c r="D551">
        <v>325</v>
      </c>
      <c r="E551">
        <v>9</v>
      </c>
      <c r="F551">
        <v>318</v>
      </c>
      <c r="G551">
        <v>2</v>
      </c>
      <c r="H551">
        <v>5</v>
      </c>
      <c r="I551">
        <v>12.7</v>
      </c>
      <c r="J551">
        <v>0.25</v>
      </c>
      <c r="K551">
        <v>97.5</v>
      </c>
      <c r="L551">
        <v>0.12</v>
      </c>
      <c r="M551">
        <v>54.2</v>
      </c>
      <c r="N551">
        <v>1</v>
      </c>
      <c r="O551">
        <v>1</v>
      </c>
      <c r="P551" t="s">
        <v>92</v>
      </c>
      <c r="Q551" t="s">
        <v>1</v>
      </c>
      <c r="R551">
        <v>1.02</v>
      </c>
      <c r="S551">
        <v>316</v>
      </c>
      <c r="T551">
        <v>18</v>
      </c>
      <c r="U551">
        <v>279</v>
      </c>
      <c r="V551">
        <v>9</v>
      </c>
      <c r="W551">
        <v>28</v>
      </c>
      <c r="X551">
        <v>12.3</v>
      </c>
      <c r="Y551">
        <v>0.12</v>
      </c>
      <c r="Z551">
        <v>90.2</v>
      </c>
      <c r="AA551">
        <v>0.11</v>
      </c>
      <c r="AB551">
        <v>16.600000000000001</v>
      </c>
      <c r="AC551">
        <v>1</v>
      </c>
      <c r="AD551">
        <v>11</v>
      </c>
      <c r="AE551" t="s">
        <v>93</v>
      </c>
    </row>
    <row r="552" spans="1:31" x14ac:dyDescent="0.2">
      <c r="A552" t="s">
        <v>6</v>
      </c>
      <c r="B552" t="s">
        <v>1</v>
      </c>
      <c r="C552">
        <v>1.3</v>
      </c>
      <c r="D552">
        <v>213</v>
      </c>
      <c r="E552">
        <v>56</v>
      </c>
      <c r="F552">
        <v>207</v>
      </c>
      <c r="G552">
        <v>0</v>
      </c>
      <c r="H552">
        <v>6</v>
      </c>
      <c r="I552">
        <v>23.6</v>
      </c>
      <c r="J552">
        <v>0.18</v>
      </c>
      <c r="K552">
        <v>97.7</v>
      </c>
      <c r="L552">
        <v>0.23</v>
      </c>
      <c r="M552">
        <v>71</v>
      </c>
      <c r="N552">
        <v>1</v>
      </c>
      <c r="O552">
        <v>0</v>
      </c>
      <c r="P552" t="s">
        <v>169</v>
      </c>
      <c r="Q552" t="s">
        <v>1</v>
      </c>
      <c r="R552">
        <v>1.49</v>
      </c>
      <c r="S552">
        <v>203</v>
      </c>
      <c r="T552">
        <v>66</v>
      </c>
      <c r="U552">
        <v>185</v>
      </c>
      <c r="V552">
        <v>0</v>
      </c>
      <c r="W552">
        <v>18</v>
      </c>
      <c r="X552">
        <v>22.5</v>
      </c>
      <c r="Y552">
        <v>0.15</v>
      </c>
      <c r="Z552">
        <v>89.2</v>
      </c>
      <c r="AA552">
        <v>0.2</v>
      </c>
      <c r="AB552">
        <v>15.6</v>
      </c>
      <c r="AC552">
        <v>1</v>
      </c>
      <c r="AD552">
        <v>0</v>
      </c>
      <c r="AE552" t="s">
        <v>170</v>
      </c>
    </row>
    <row r="553" spans="1:31" x14ac:dyDescent="0.2">
      <c r="A553" t="s">
        <v>7</v>
      </c>
      <c r="B553" t="s">
        <v>1</v>
      </c>
      <c r="C553">
        <v>0.92</v>
      </c>
      <c r="D553">
        <v>265</v>
      </c>
      <c r="E553">
        <v>16</v>
      </c>
      <c r="F553">
        <v>250</v>
      </c>
      <c r="G553">
        <v>2</v>
      </c>
      <c r="H553">
        <v>13</v>
      </c>
      <c r="I553">
        <v>38.9</v>
      </c>
      <c r="J553">
        <v>0.42</v>
      </c>
      <c r="K553">
        <v>95.8</v>
      </c>
      <c r="L553">
        <v>0.37</v>
      </c>
      <c r="M553">
        <v>44.2</v>
      </c>
      <c r="N553">
        <v>1</v>
      </c>
      <c r="O553">
        <v>2</v>
      </c>
      <c r="P553" t="s">
        <v>171</v>
      </c>
      <c r="Q553" t="s">
        <v>1</v>
      </c>
      <c r="R553">
        <v>1.32</v>
      </c>
      <c r="S553">
        <v>252</v>
      </c>
      <c r="T553">
        <v>29</v>
      </c>
      <c r="U553">
        <v>222</v>
      </c>
      <c r="V553">
        <v>2</v>
      </c>
      <c r="W553">
        <v>28</v>
      </c>
      <c r="X553">
        <v>37</v>
      </c>
      <c r="Y553">
        <v>0.28000000000000003</v>
      </c>
      <c r="Z553">
        <v>87.7</v>
      </c>
      <c r="AA553">
        <v>0.32</v>
      </c>
      <c r="AB553">
        <v>15.8</v>
      </c>
      <c r="AC553">
        <v>1</v>
      </c>
      <c r="AD553">
        <v>4</v>
      </c>
      <c r="AE553" t="s">
        <v>172</v>
      </c>
    </row>
    <row r="554" spans="1:31" x14ac:dyDescent="0.2">
      <c r="A554" t="s">
        <v>0</v>
      </c>
      <c r="B554" t="s">
        <v>1</v>
      </c>
      <c r="C554">
        <v>0.67</v>
      </c>
      <c r="D554">
        <v>236</v>
      </c>
      <c r="E554">
        <v>21</v>
      </c>
      <c r="F554">
        <v>229</v>
      </c>
      <c r="G554">
        <v>2</v>
      </c>
      <c r="H554">
        <v>5</v>
      </c>
      <c r="I554">
        <v>81.099999999999994</v>
      </c>
      <c r="J554">
        <v>1.21</v>
      </c>
      <c r="K554">
        <v>97.9</v>
      </c>
      <c r="L554">
        <v>0.79</v>
      </c>
      <c r="M554">
        <v>59</v>
      </c>
      <c r="N554">
        <v>1</v>
      </c>
      <c r="O554">
        <v>2</v>
      </c>
      <c r="P554" t="s">
        <v>110</v>
      </c>
      <c r="Q554" t="s">
        <v>1</v>
      </c>
      <c r="R554">
        <v>1.05</v>
      </c>
      <c r="S554">
        <v>216</v>
      </c>
      <c r="T554">
        <v>41</v>
      </c>
      <c r="U554">
        <v>197</v>
      </c>
      <c r="V554">
        <v>0</v>
      </c>
      <c r="W554">
        <v>19</v>
      </c>
      <c r="X554">
        <v>74.2</v>
      </c>
      <c r="Y554">
        <v>0.7</v>
      </c>
      <c r="Z554">
        <v>91.7</v>
      </c>
      <c r="AA554">
        <v>0.68</v>
      </c>
      <c r="AB554">
        <v>15.4</v>
      </c>
      <c r="AC554">
        <v>1</v>
      </c>
      <c r="AD554">
        <v>0</v>
      </c>
      <c r="AE554" t="s">
        <v>111</v>
      </c>
    </row>
    <row r="555" spans="1:31" x14ac:dyDescent="0.2">
      <c r="A555" t="s">
        <v>2</v>
      </c>
      <c r="B555" t="s">
        <v>1</v>
      </c>
      <c r="C555">
        <v>0.7</v>
      </c>
      <c r="D555">
        <v>100</v>
      </c>
      <c r="E555">
        <v>3</v>
      </c>
      <c r="F555">
        <v>98</v>
      </c>
      <c r="G555">
        <v>0</v>
      </c>
      <c r="H555">
        <v>2</v>
      </c>
      <c r="I555">
        <v>8.3000000000000007</v>
      </c>
      <c r="J555">
        <v>0.12</v>
      </c>
      <c r="K555">
        <v>98</v>
      </c>
      <c r="L555">
        <v>0.08</v>
      </c>
      <c r="M555">
        <v>100</v>
      </c>
      <c r="N555">
        <v>1</v>
      </c>
      <c r="O555">
        <v>1</v>
      </c>
      <c r="P555" t="s">
        <v>96</v>
      </c>
      <c r="Q555" t="s">
        <v>1</v>
      </c>
      <c r="R555">
        <v>1.71</v>
      </c>
      <c r="S555">
        <v>82</v>
      </c>
      <c r="T555">
        <v>21</v>
      </c>
      <c r="U555">
        <v>61</v>
      </c>
      <c r="V555">
        <v>0</v>
      </c>
      <c r="W555">
        <v>21</v>
      </c>
      <c r="X555">
        <v>6.8</v>
      </c>
      <c r="Y555">
        <v>0.04</v>
      </c>
      <c r="Z555">
        <v>67.099999999999994</v>
      </c>
      <c r="AA555">
        <v>0.05</v>
      </c>
      <c r="AB555">
        <v>6.8</v>
      </c>
      <c r="AC555">
        <v>1</v>
      </c>
      <c r="AD555">
        <v>5</v>
      </c>
      <c r="AE555" t="s">
        <v>97</v>
      </c>
    </row>
    <row r="556" spans="1:31" x14ac:dyDescent="0.2">
      <c r="A556" t="s">
        <v>8</v>
      </c>
      <c r="B556" t="s">
        <v>1</v>
      </c>
      <c r="C556">
        <v>0.47</v>
      </c>
      <c r="D556">
        <v>149</v>
      </c>
      <c r="E556">
        <v>0</v>
      </c>
      <c r="F556">
        <v>149</v>
      </c>
      <c r="G556">
        <v>0</v>
      </c>
      <c r="H556">
        <v>0</v>
      </c>
      <c r="I556">
        <v>16.899999999999999</v>
      </c>
      <c r="J556">
        <v>0.36</v>
      </c>
      <c r="K556">
        <v>100</v>
      </c>
      <c r="L556">
        <v>0.17</v>
      </c>
      <c r="M556">
        <v>149</v>
      </c>
      <c r="N556">
        <v>1</v>
      </c>
      <c r="O556">
        <v>0</v>
      </c>
      <c r="P556" t="s">
        <v>98</v>
      </c>
      <c r="Q556" t="s">
        <v>1</v>
      </c>
      <c r="R556">
        <v>0.77</v>
      </c>
      <c r="S556">
        <v>145</v>
      </c>
      <c r="T556">
        <v>4</v>
      </c>
      <c r="U556">
        <v>144</v>
      </c>
      <c r="V556">
        <v>0</v>
      </c>
      <c r="W556">
        <v>1</v>
      </c>
      <c r="X556">
        <v>16.399999999999999</v>
      </c>
      <c r="Y556">
        <v>0.21</v>
      </c>
      <c r="Z556">
        <v>99.3</v>
      </c>
      <c r="AA556">
        <v>0.16</v>
      </c>
      <c r="AB556">
        <v>72.5</v>
      </c>
      <c r="AC556">
        <v>1</v>
      </c>
      <c r="AD556">
        <v>0</v>
      </c>
      <c r="AE556" t="s">
        <v>99</v>
      </c>
    </row>
    <row r="557" spans="1:31" x14ac:dyDescent="0.2">
      <c r="A557" t="s">
        <v>25</v>
      </c>
      <c r="B557" t="s">
        <v>1</v>
      </c>
      <c r="C557">
        <v>0.72</v>
      </c>
      <c r="D557">
        <v>365</v>
      </c>
      <c r="E557">
        <v>7</v>
      </c>
      <c r="F557">
        <v>361</v>
      </c>
      <c r="G557">
        <v>0</v>
      </c>
      <c r="H557">
        <v>4</v>
      </c>
      <c r="I557">
        <v>98.1</v>
      </c>
      <c r="J557">
        <v>1.36</v>
      </c>
      <c r="K557">
        <v>99.5</v>
      </c>
      <c r="L557">
        <v>0.98</v>
      </c>
      <c r="M557">
        <v>121.7</v>
      </c>
      <c r="N557">
        <v>1</v>
      </c>
      <c r="O557">
        <v>0</v>
      </c>
      <c r="P557" t="s">
        <v>181</v>
      </c>
      <c r="Q557" t="s">
        <v>1</v>
      </c>
      <c r="R557">
        <v>0.97</v>
      </c>
      <c r="S557">
        <v>360</v>
      </c>
      <c r="T557">
        <v>12</v>
      </c>
      <c r="U557">
        <v>350</v>
      </c>
      <c r="V557">
        <v>0</v>
      </c>
      <c r="W557">
        <v>10</v>
      </c>
      <c r="X557">
        <v>96.8</v>
      </c>
      <c r="Y557">
        <v>1</v>
      </c>
      <c r="Z557">
        <v>95</v>
      </c>
      <c r="AA557">
        <v>0.92</v>
      </c>
      <c r="AB557">
        <v>36</v>
      </c>
      <c r="AC557">
        <v>1</v>
      </c>
      <c r="AD557">
        <v>0</v>
      </c>
      <c r="AE557" t="s">
        <v>182</v>
      </c>
    </row>
    <row r="558" spans="1:31" x14ac:dyDescent="0.2">
      <c r="A558" t="s">
        <v>9</v>
      </c>
      <c r="B558" t="s">
        <v>1</v>
      </c>
      <c r="C558">
        <v>0.56999999999999995</v>
      </c>
      <c r="D558">
        <v>300</v>
      </c>
      <c r="E558">
        <v>11</v>
      </c>
      <c r="F558">
        <v>289</v>
      </c>
      <c r="G558">
        <v>0</v>
      </c>
      <c r="H558">
        <v>11</v>
      </c>
      <c r="I558">
        <v>96.5</v>
      </c>
      <c r="J558">
        <v>1.68</v>
      </c>
      <c r="K558">
        <v>91.7</v>
      </c>
      <c r="L558">
        <v>0.88</v>
      </c>
      <c r="M558">
        <v>42.9</v>
      </c>
      <c r="N558">
        <v>1</v>
      </c>
      <c r="O558">
        <v>0</v>
      </c>
      <c r="P558" t="s">
        <v>90</v>
      </c>
      <c r="Q558" t="s">
        <v>1</v>
      </c>
      <c r="R558">
        <v>0.86</v>
      </c>
      <c r="S558">
        <v>300</v>
      </c>
      <c r="T558">
        <v>11</v>
      </c>
      <c r="U558">
        <v>289</v>
      </c>
      <c r="V558">
        <v>0</v>
      </c>
      <c r="W558">
        <v>11</v>
      </c>
      <c r="X558">
        <v>96.5</v>
      </c>
      <c r="Y558">
        <v>1.1200000000000001</v>
      </c>
      <c r="Z558">
        <v>90.7</v>
      </c>
      <c r="AA558">
        <v>0.87</v>
      </c>
      <c r="AB558">
        <v>33.299999999999997</v>
      </c>
      <c r="AC558">
        <v>1</v>
      </c>
      <c r="AD558">
        <v>0</v>
      </c>
      <c r="AE558" t="s">
        <v>91</v>
      </c>
    </row>
    <row r="559" spans="1:31" x14ac:dyDescent="0.2">
      <c r="A559" t="s">
        <v>15</v>
      </c>
      <c r="B559" t="s">
        <v>1</v>
      </c>
      <c r="C559">
        <v>0.53</v>
      </c>
      <c r="D559">
        <v>436</v>
      </c>
      <c r="E559">
        <v>5</v>
      </c>
      <c r="F559">
        <v>431</v>
      </c>
      <c r="G559">
        <v>0</v>
      </c>
      <c r="H559">
        <v>5</v>
      </c>
      <c r="I559">
        <v>35.4</v>
      </c>
      <c r="J559">
        <v>0.67</v>
      </c>
      <c r="K559">
        <v>99.1</v>
      </c>
      <c r="L559">
        <v>0.35</v>
      </c>
      <c r="M559">
        <v>87.2</v>
      </c>
      <c r="N559">
        <v>1</v>
      </c>
      <c r="O559">
        <v>2</v>
      </c>
      <c r="P559" t="s">
        <v>187</v>
      </c>
      <c r="Q559" t="s">
        <v>1</v>
      </c>
      <c r="R559">
        <v>0.75</v>
      </c>
      <c r="S559">
        <v>425</v>
      </c>
      <c r="T559">
        <v>16</v>
      </c>
      <c r="U559">
        <v>408</v>
      </c>
      <c r="V559">
        <v>0</v>
      </c>
      <c r="W559">
        <v>17</v>
      </c>
      <c r="X559">
        <v>34.5</v>
      </c>
      <c r="Y559">
        <v>0.46</v>
      </c>
      <c r="Z559">
        <v>95.3</v>
      </c>
      <c r="AA559">
        <v>0.33</v>
      </c>
      <c r="AB559">
        <v>35.4</v>
      </c>
      <c r="AC559">
        <v>1</v>
      </c>
      <c r="AD559">
        <v>4</v>
      </c>
      <c r="AE559" t="s">
        <v>188</v>
      </c>
    </row>
    <row r="560" spans="1:31" x14ac:dyDescent="0.2">
      <c r="A560" t="s">
        <v>20</v>
      </c>
      <c r="B560" t="s">
        <v>1</v>
      </c>
      <c r="C560">
        <v>0.27</v>
      </c>
      <c r="D560">
        <v>347</v>
      </c>
      <c r="E560">
        <v>0</v>
      </c>
      <c r="F560">
        <v>347</v>
      </c>
      <c r="G560">
        <v>0</v>
      </c>
      <c r="H560">
        <v>0</v>
      </c>
      <c r="I560">
        <v>100</v>
      </c>
      <c r="J560">
        <v>3.71</v>
      </c>
      <c r="K560">
        <v>100</v>
      </c>
      <c r="L560">
        <v>1</v>
      </c>
      <c r="M560">
        <v>347</v>
      </c>
      <c r="N560">
        <v>1</v>
      </c>
      <c r="O560">
        <v>0</v>
      </c>
      <c r="P560" t="s">
        <v>100</v>
      </c>
      <c r="Q560" t="s">
        <v>1</v>
      </c>
      <c r="R560">
        <v>0.47</v>
      </c>
      <c r="S560">
        <v>341</v>
      </c>
      <c r="T560">
        <v>6</v>
      </c>
      <c r="U560">
        <v>337</v>
      </c>
      <c r="V560">
        <v>0</v>
      </c>
      <c r="W560">
        <v>4</v>
      </c>
      <c r="X560">
        <v>98.3</v>
      </c>
      <c r="Y560">
        <v>2.11</v>
      </c>
      <c r="Z560">
        <v>99.4</v>
      </c>
      <c r="AA560">
        <v>0.98</v>
      </c>
      <c r="AB560">
        <v>85.2</v>
      </c>
      <c r="AC560">
        <v>1</v>
      </c>
      <c r="AD560">
        <v>0</v>
      </c>
      <c r="AE560" t="s">
        <v>101</v>
      </c>
    </row>
    <row r="561" spans="1:31" x14ac:dyDescent="0.2">
      <c r="A561" t="s">
        <v>13</v>
      </c>
      <c r="B561" t="s">
        <v>1</v>
      </c>
      <c r="C561">
        <v>0.63</v>
      </c>
      <c r="D561">
        <v>242</v>
      </c>
      <c r="E561">
        <v>3</v>
      </c>
      <c r="F561">
        <v>238</v>
      </c>
      <c r="G561">
        <v>0</v>
      </c>
      <c r="H561">
        <v>4</v>
      </c>
      <c r="I561">
        <v>8.5</v>
      </c>
      <c r="J561">
        <v>0.14000000000000001</v>
      </c>
      <c r="K561">
        <v>97.9</v>
      </c>
      <c r="L561">
        <v>0.08</v>
      </c>
      <c r="M561">
        <v>121</v>
      </c>
      <c r="N561">
        <v>1</v>
      </c>
      <c r="O561">
        <v>0</v>
      </c>
      <c r="P561" t="s">
        <v>183</v>
      </c>
      <c r="Q561" t="s">
        <v>1</v>
      </c>
      <c r="R561">
        <v>1.1000000000000001</v>
      </c>
      <c r="S561">
        <v>241</v>
      </c>
      <c r="T561">
        <v>4</v>
      </c>
      <c r="U561">
        <v>224</v>
      </c>
      <c r="V561">
        <v>4</v>
      </c>
      <c r="W561">
        <v>13</v>
      </c>
      <c r="X561">
        <v>8.5</v>
      </c>
      <c r="Y561">
        <v>0.08</v>
      </c>
      <c r="Z561">
        <v>90.9</v>
      </c>
      <c r="AA561">
        <v>0.08</v>
      </c>
      <c r="AB561">
        <v>21.9</v>
      </c>
      <c r="AC561">
        <v>1</v>
      </c>
      <c r="AD561">
        <v>8</v>
      </c>
      <c r="AE561" t="s">
        <v>184</v>
      </c>
    </row>
    <row r="562" spans="1:31" x14ac:dyDescent="0.2">
      <c r="A562" t="s">
        <v>19</v>
      </c>
      <c r="B562" t="s">
        <v>1</v>
      </c>
      <c r="C562">
        <v>0.66</v>
      </c>
      <c r="D562">
        <v>329</v>
      </c>
      <c r="E562">
        <v>10</v>
      </c>
      <c r="F562">
        <v>313</v>
      </c>
      <c r="G562">
        <v>6</v>
      </c>
      <c r="H562">
        <v>10</v>
      </c>
      <c r="I562">
        <v>37</v>
      </c>
      <c r="J562">
        <v>0.56000000000000005</v>
      </c>
      <c r="K562">
        <v>95.4</v>
      </c>
      <c r="L562">
        <v>0.35</v>
      </c>
      <c r="M562">
        <v>82.2</v>
      </c>
      <c r="N562">
        <v>1</v>
      </c>
      <c r="O562">
        <v>5</v>
      </c>
      <c r="P562" t="s">
        <v>177</v>
      </c>
      <c r="Q562" t="s">
        <v>1</v>
      </c>
      <c r="R562">
        <v>0.92</v>
      </c>
      <c r="S562">
        <v>325</v>
      </c>
      <c r="T562">
        <v>14</v>
      </c>
      <c r="U562">
        <v>298</v>
      </c>
      <c r="V562">
        <v>6</v>
      </c>
      <c r="W562">
        <v>21</v>
      </c>
      <c r="X562">
        <v>36.5</v>
      </c>
      <c r="Y562">
        <v>0.4</v>
      </c>
      <c r="Z562">
        <v>89.5</v>
      </c>
      <c r="AA562">
        <v>0.33</v>
      </c>
      <c r="AB562">
        <v>21.7</v>
      </c>
      <c r="AC562">
        <v>1</v>
      </c>
      <c r="AD562">
        <v>5</v>
      </c>
      <c r="AE562" t="s">
        <v>178</v>
      </c>
    </row>
    <row r="563" spans="1:31" x14ac:dyDescent="0.2">
      <c r="A563" t="s">
        <v>12</v>
      </c>
      <c r="B563" t="s">
        <v>1</v>
      </c>
      <c r="C563">
        <v>0.43</v>
      </c>
      <c r="D563">
        <v>240</v>
      </c>
      <c r="E563">
        <v>3</v>
      </c>
      <c r="F563">
        <v>238</v>
      </c>
      <c r="G563">
        <v>0</v>
      </c>
      <c r="H563">
        <v>2</v>
      </c>
      <c r="I563">
        <v>3.8</v>
      </c>
      <c r="J563">
        <v>0.09</v>
      </c>
      <c r="K563">
        <v>97.5</v>
      </c>
      <c r="L563">
        <v>0.04</v>
      </c>
      <c r="M563">
        <v>120</v>
      </c>
      <c r="N563">
        <v>1</v>
      </c>
      <c r="O563">
        <v>0</v>
      </c>
      <c r="P563" t="s">
        <v>185</v>
      </c>
      <c r="Q563" t="s">
        <v>1</v>
      </c>
      <c r="R563">
        <v>0.74</v>
      </c>
      <c r="S563">
        <v>238</v>
      </c>
      <c r="T563">
        <v>5</v>
      </c>
      <c r="U563">
        <v>224</v>
      </c>
      <c r="V563">
        <v>4</v>
      </c>
      <c r="W563">
        <v>10</v>
      </c>
      <c r="X563">
        <v>3.8</v>
      </c>
      <c r="Y563">
        <v>0.05</v>
      </c>
      <c r="Z563">
        <v>94.1</v>
      </c>
      <c r="AA563">
        <v>0.04</v>
      </c>
      <c r="AB563">
        <v>39.700000000000003</v>
      </c>
      <c r="AC563">
        <v>1</v>
      </c>
      <c r="AD563">
        <v>4</v>
      </c>
      <c r="AE563" t="s">
        <v>186</v>
      </c>
    </row>
    <row r="564" spans="1:31" x14ac:dyDescent="0.2">
      <c r="A564" t="s">
        <v>5</v>
      </c>
      <c r="B564" t="s">
        <v>1</v>
      </c>
      <c r="C564">
        <v>0.25</v>
      </c>
      <c r="D564">
        <v>382</v>
      </c>
      <c r="E564">
        <v>0</v>
      </c>
      <c r="F564">
        <v>382</v>
      </c>
      <c r="G564">
        <v>0</v>
      </c>
      <c r="H564">
        <v>0</v>
      </c>
      <c r="I564">
        <v>53.5</v>
      </c>
      <c r="J564">
        <v>2.1800000000000002</v>
      </c>
      <c r="K564">
        <v>100</v>
      </c>
      <c r="L564">
        <v>0.54</v>
      </c>
      <c r="M564">
        <v>382</v>
      </c>
      <c r="N564">
        <v>1</v>
      </c>
      <c r="O564">
        <v>0</v>
      </c>
      <c r="P564" t="s">
        <v>179</v>
      </c>
      <c r="Q564" t="s">
        <v>1</v>
      </c>
      <c r="R564">
        <v>0.62</v>
      </c>
      <c r="S564">
        <v>378</v>
      </c>
      <c r="T564">
        <v>4</v>
      </c>
      <c r="U564">
        <v>367</v>
      </c>
      <c r="V564">
        <v>4</v>
      </c>
      <c r="W564">
        <v>7</v>
      </c>
      <c r="X564">
        <v>52.9</v>
      </c>
      <c r="Y564">
        <v>0.86</v>
      </c>
      <c r="Z564">
        <v>97.4</v>
      </c>
      <c r="AA564">
        <v>0.52</v>
      </c>
      <c r="AB564">
        <v>54</v>
      </c>
      <c r="AC564">
        <v>1</v>
      </c>
      <c r="AD564">
        <v>5</v>
      </c>
      <c r="AE564" t="s">
        <v>180</v>
      </c>
    </row>
    <row r="565" spans="1:31" x14ac:dyDescent="0.2">
      <c r="A565" t="s">
        <v>18</v>
      </c>
      <c r="B565" t="s">
        <v>1</v>
      </c>
      <c r="C565">
        <v>1.35</v>
      </c>
      <c r="D565">
        <v>243</v>
      </c>
      <c r="E565">
        <v>14</v>
      </c>
      <c r="F565">
        <v>232</v>
      </c>
      <c r="G565">
        <v>0</v>
      </c>
      <c r="H565">
        <v>11</v>
      </c>
      <c r="I565">
        <v>94.6</v>
      </c>
      <c r="J565">
        <v>0.7</v>
      </c>
      <c r="K565">
        <v>95.5</v>
      </c>
      <c r="L565">
        <v>0.9</v>
      </c>
      <c r="M565">
        <v>24.3</v>
      </c>
      <c r="N565">
        <v>1</v>
      </c>
      <c r="O565">
        <v>0</v>
      </c>
      <c r="P565" t="s">
        <v>94</v>
      </c>
      <c r="Q565" t="s">
        <v>1</v>
      </c>
      <c r="R565">
        <v>1.64</v>
      </c>
      <c r="S565">
        <v>225</v>
      </c>
      <c r="T565">
        <v>32</v>
      </c>
      <c r="U565">
        <v>195</v>
      </c>
      <c r="V565">
        <v>2</v>
      </c>
      <c r="W565">
        <v>28</v>
      </c>
      <c r="X565">
        <v>87.5</v>
      </c>
      <c r="Y565">
        <v>0.53</v>
      </c>
      <c r="Z565">
        <v>86.7</v>
      </c>
      <c r="AA565">
        <v>0.76</v>
      </c>
      <c r="AB565">
        <v>12.5</v>
      </c>
      <c r="AC565">
        <v>1</v>
      </c>
      <c r="AD565">
        <v>2</v>
      </c>
      <c r="AE565" t="s">
        <v>95</v>
      </c>
    </row>
    <row r="566" spans="1:31" x14ac:dyDescent="0.2">
      <c r="A566" t="s">
        <v>10</v>
      </c>
      <c r="B566" t="s">
        <v>1</v>
      </c>
      <c r="C566">
        <v>0.44</v>
      </c>
      <c r="D566">
        <v>556</v>
      </c>
      <c r="E566">
        <v>1</v>
      </c>
      <c r="F566">
        <v>555</v>
      </c>
      <c r="G566">
        <v>0</v>
      </c>
      <c r="H566">
        <v>1</v>
      </c>
      <c r="I566">
        <v>38.6</v>
      </c>
      <c r="J566">
        <v>0.88</v>
      </c>
      <c r="K566">
        <v>99.8</v>
      </c>
      <c r="L566">
        <v>0.39</v>
      </c>
      <c r="M566">
        <v>278</v>
      </c>
      <c r="N566">
        <v>1</v>
      </c>
      <c r="O566">
        <v>0</v>
      </c>
      <c r="P566" t="s">
        <v>189</v>
      </c>
      <c r="Q566" t="s">
        <v>1</v>
      </c>
      <c r="R566">
        <v>1.02</v>
      </c>
      <c r="S566">
        <v>541</v>
      </c>
      <c r="T566">
        <v>16</v>
      </c>
      <c r="U566">
        <v>506</v>
      </c>
      <c r="V566">
        <v>0</v>
      </c>
      <c r="W566">
        <v>35</v>
      </c>
      <c r="X566">
        <v>37.6</v>
      </c>
      <c r="Y566">
        <v>0.37</v>
      </c>
      <c r="Z566">
        <v>91.7</v>
      </c>
      <c r="AA566">
        <v>0.34</v>
      </c>
      <c r="AB566">
        <v>31.8</v>
      </c>
      <c r="AC566">
        <v>1</v>
      </c>
      <c r="AD566">
        <v>3</v>
      </c>
      <c r="AE566" t="s">
        <v>190</v>
      </c>
    </row>
    <row r="567" spans="1:31" x14ac:dyDescent="0.2">
      <c r="A567" t="s">
        <v>24</v>
      </c>
      <c r="B567" t="s">
        <v>1</v>
      </c>
      <c r="C567">
        <v>0.23</v>
      </c>
      <c r="D567">
        <v>106</v>
      </c>
      <c r="E567">
        <v>0</v>
      </c>
      <c r="F567">
        <v>106</v>
      </c>
      <c r="G567">
        <v>0</v>
      </c>
      <c r="H567">
        <v>0</v>
      </c>
      <c r="I567">
        <v>23.8</v>
      </c>
      <c r="J567">
        <v>1.03</v>
      </c>
      <c r="K567">
        <v>100</v>
      </c>
      <c r="L567">
        <v>0.24</v>
      </c>
      <c r="M567">
        <v>106</v>
      </c>
      <c r="N567">
        <v>1</v>
      </c>
      <c r="O567">
        <v>0</v>
      </c>
      <c r="P567" t="s">
        <v>191</v>
      </c>
      <c r="Q567" t="s">
        <v>1</v>
      </c>
      <c r="R567">
        <v>0.46</v>
      </c>
      <c r="S567">
        <v>106</v>
      </c>
      <c r="T567">
        <v>0</v>
      </c>
      <c r="U567">
        <v>106</v>
      </c>
      <c r="V567">
        <v>0</v>
      </c>
      <c r="W567">
        <v>0</v>
      </c>
      <c r="X567">
        <v>23.8</v>
      </c>
      <c r="Y567">
        <v>0.51</v>
      </c>
      <c r="Z567">
        <v>100</v>
      </c>
      <c r="AA567">
        <v>0.24</v>
      </c>
      <c r="AB567">
        <v>106</v>
      </c>
      <c r="AC567">
        <v>1</v>
      </c>
      <c r="AD567">
        <v>0</v>
      </c>
      <c r="AE567" t="s">
        <v>192</v>
      </c>
    </row>
    <row r="569" spans="1:31" x14ac:dyDescent="0.2">
      <c r="A569" t="s">
        <v>61</v>
      </c>
      <c r="B569" t="s">
        <v>62</v>
      </c>
      <c r="C569" t="s">
        <v>60</v>
      </c>
    </row>
    <row r="571" spans="1:31" x14ac:dyDescent="0.2">
      <c r="A571" t="s">
        <v>14</v>
      </c>
    </row>
    <row r="572" spans="1:31" x14ac:dyDescent="0.2">
      <c r="A572" t="s">
        <v>23</v>
      </c>
      <c r="B572" t="s">
        <v>1</v>
      </c>
      <c r="C572">
        <v>2.0099999999999998</v>
      </c>
      <c r="D572">
        <v>151</v>
      </c>
      <c r="E572">
        <v>484</v>
      </c>
      <c r="F572">
        <v>24</v>
      </c>
      <c r="G572">
        <v>28</v>
      </c>
      <c r="H572">
        <v>99</v>
      </c>
      <c r="I572">
        <v>23.8</v>
      </c>
      <c r="J572">
        <v>0.12</v>
      </c>
      <c r="K572">
        <v>6</v>
      </c>
      <c r="L572">
        <v>0.01</v>
      </c>
      <c r="M572">
        <v>6.6</v>
      </c>
      <c r="N572">
        <v>41</v>
      </c>
      <c r="O572">
        <v>22</v>
      </c>
      <c r="P572" t="s">
        <v>138</v>
      </c>
    </row>
    <row r="573" spans="1:31" x14ac:dyDescent="0.2">
      <c r="A573" t="s">
        <v>22</v>
      </c>
      <c r="B573" t="s">
        <v>1</v>
      </c>
      <c r="C573">
        <v>1.49</v>
      </c>
      <c r="D573">
        <v>176</v>
      </c>
      <c r="E573">
        <v>20</v>
      </c>
      <c r="F573">
        <v>161</v>
      </c>
      <c r="G573">
        <v>0</v>
      </c>
      <c r="H573">
        <v>15</v>
      </c>
      <c r="I573">
        <v>28.2</v>
      </c>
      <c r="J573">
        <v>0.19</v>
      </c>
      <c r="K573">
        <v>89.2</v>
      </c>
      <c r="L573">
        <v>0.25</v>
      </c>
      <c r="M573">
        <v>14.7</v>
      </c>
      <c r="N573">
        <v>1</v>
      </c>
      <c r="O573">
        <v>2</v>
      </c>
      <c r="P573" t="s">
        <v>168</v>
      </c>
    </row>
    <row r="574" spans="1:31" x14ac:dyDescent="0.2">
      <c r="A574" t="s">
        <v>17</v>
      </c>
      <c r="B574" t="s">
        <v>1</v>
      </c>
      <c r="C574">
        <v>1.34</v>
      </c>
      <c r="D574">
        <v>158</v>
      </c>
      <c r="E574">
        <v>51</v>
      </c>
      <c r="F574">
        <v>115</v>
      </c>
      <c r="G574">
        <v>10</v>
      </c>
      <c r="H574">
        <v>33</v>
      </c>
      <c r="I574">
        <v>24.9</v>
      </c>
      <c r="J574">
        <v>0.19</v>
      </c>
      <c r="K574">
        <v>73.400000000000006</v>
      </c>
      <c r="L574">
        <v>0.18</v>
      </c>
      <c r="M574">
        <v>9.9</v>
      </c>
      <c r="N574">
        <v>1</v>
      </c>
      <c r="O574">
        <v>10</v>
      </c>
      <c r="P574" t="s">
        <v>166</v>
      </c>
    </row>
    <row r="575" spans="1:31" x14ac:dyDescent="0.2">
      <c r="A575" t="s">
        <v>16</v>
      </c>
      <c r="B575" t="s">
        <v>1</v>
      </c>
      <c r="C575">
        <v>1.35</v>
      </c>
      <c r="D575">
        <v>177</v>
      </c>
      <c r="E575">
        <v>19</v>
      </c>
      <c r="F575">
        <v>144</v>
      </c>
      <c r="G575">
        <v>11</v>
      </c>
      <c r="H575">
        <v>22</v>
      </c>
      <c r="I575">
        <v>39.5</v>
      </c>
      <c r="J575">
        <v>0.28999999999999998</v>
      </c>
      <c r="K575">
        <v>79.099999999999994</v>
      </c>
      <c r="L575">
        <v>0.31</v>
      </c>
      <c r="M575">
        <v>13.6</v>
      </c>
      <c r="N575">
        <v>1</v>
      </c>
      <c r="O575">
        <v>9</v>
      </c>
      <c r="P575" t="s">
        <v>88</v>
      </c>
    </row>
    <row r="576" spans="1:31" x14ac:dyDescent="0.2">
      <c r="A576" t="s">
        <v>3</v>
      </c>
      <c r="B576" t="s">
        <v>1</v>
      </c>
      <c r="C576">
        <v>0.56999999999999995</v>
      </c>
      <c r="D576">
        <v>909</v>
      </c>
      <c r="E576">
        <v>18</v>
      </c>
      <c r="F576">
        <v>886</v>
      </c>
      <c r="G576">
        <v>4</v>
      </c>
      <c r="H576">
        <v>19</v>
      </c>
      <c r="I576">
        <v>72.400000000000006</v>
      </c>
      <c r="J576">
        <v>1.27</v>
      </c>
      <c r="K576">
        <v>96.9</v>
      </c>
      <c r="L576">
        <v>0.7</v>
      </c>
      <c r="M576">
        <v>64.900000000000006</v>
      </c>
      <c r="N576">
        <v>1</v>
      </c>
      <c r="O576">
        <v>7</v>
      </c>
      <c r="P576" t="s">
        <v>174</v>
      </c>
    </row>
    <row r="577" spans="1:16" x14ac:dyDescent="0.2">
      <c r="A577" t="s">
        <v>11</v>
      </c>
      <c r="B577" t="s">
        <v>1</v>
      </c>
      <c r="C577">
        <v>0.94</v>
      </c>
      <c r="D577">
        <v>367</v>
      </c>
      <c r="E577">
        <v>26</v>
      </c>
      <c r="F577">
        <v>346</v>
      </c>
      <c r="G577">
        <v>0</v>
      </c>
      <c r="H577">
        <v>21</v>
      </c>
      <c r="I577">
        <v>35.6</v>
      </c>
      <c r="J577">
        <v>0.38</v>
      </c>
      <c r="K577">
        <v>92.9</v>
      </c>
      <c r="L577">
        <v>0.33</v>
      </c>
      <c r="M577">
        <v>24.5</v>
      </c>
      <c r="N577">
        <v>1</v>
      </c>
      <c r="O577">
        <v>0</v>
      </c>
      <c r="P577" t="s">
        <v>89</v>
      </c>
    </row>
    <row r="578" spans="1:16" x14ac:dyDescent="0.2">
      <c r="A578" t="s">
        <v>21</v>
      </c>
      <c r="B578" t="s">
        <v>1</v>
      </c>
      <c r="C578">
        <v>0.86</v>
      </c>
      <c r="D578">
        <v>130</v>
      </c>
      <c r="E578">
        <v>2</v>
      </c>
      <c r="F578">
        <v>126</v>
      </c>
      <c r="G578">
        <v>0</v>
      </c>
      <c r="H578">
        <v>4</v>
      </c>
      <c r="I578">
        <v>18.5</v>
      </c>
      <c r="J578">
        <v>0.21</v>
      </c>
      <c r="K578">
        <v>93.8</v>
      </c>
      <c r="L578">
        <v>0.17</v>
      </c>
      <c r="M578">
        <v>26</v>
      </c>
      <c r="N578">
        <v>1</v>
      </c>
      <c r="O578">
        <v>1</v>
      </c>
      <c r="P578" t="s">
        <v>176</v>
      </c>
    </row>
    <row r="579" spans="1:16" x14ac:dyDescent="0.2">
      <c r="A579" t="s">
        <v>4</v>
      </c>
      <c r="B579" t="s">
        <v>1</v>
      </c>
      <c r="C579">
        <v>1.02</v>
      </c>
      <c r="D579">
        <v>316</v>
      </c>
      <c r="E579">
        <v>18</v>
      </c>
      <c r="F579">
        <v>279</v>
      </c>
      <c r="G579">
        <v>9</v>
      </c>
      <c r="H579">
        <v>28</v>
      </c>
      <c r="I579">
        <v>12.3</v>
      </c>
      <c r="J579">
        <v>0.12</v>
      </c>
      <c r="K579">
        <v>90.2</v>
      </c>
      <c r="L579">
        <v>0.11</v>
      </c>
      <c r="M579">
        <v>16.600000000000001</v>
      </c>
      <c r="N579">
        <v>1</v>
      </c>
      <c r="O579">
        <v>11</v>
      </c>
      <c r="P579" t="s">
        <v>93</v>
      </c>
    </row>
    <row r="580" spans="1:16" x14ac:dyDescent="0.2">
      <c r="A580" t="s">
        <v>6</v>
      </c>
      <c r="B580" t="s">
        <v>1</v>
      </c>
      <c r="C580">
        <v>1.49</v>
      </c>
      <c r="D580">
        <v>203</v>
      </c>
      <c r="E580">
        <v>66</v>
      </c>
      <c r="F580">
        <v>185</v>
      </c>
      <c r="G580">
        <v>0</v>
      </c>
      <c r="H580">
        <v>18</v>
      </c>
      <c r="I580">
        <v>22.5</v>
      </c>
      <c r="J580">
        <v>0.15</v>
      </c>
      <c r="K580">
        <v>89.2</v>
      </c>
      <c r="L580">
        <v>0.2</v>
      </c>
      <c r="M580">
        <v>15.6</v>
      </c>
      <c r="N580">
        <v>1</v>
      </c>
      <c r="O580">
        <v>0</v>
      </c>
      <c r="P580" t="s">
        <v>170</v>
      </c>
    </row>
    <row r="581" spans="1:16" x14ac:dyDescent="0.2">
      <c r="A581" t="s">
        <v>7</v>
      </c>
      <c r="B581" t="s">
        <v>1</v>
      </c>
      <c r="C581">
        <v>1.32</v>
      </c>
      <c r="D581">
        <v>252</v>
      </c>
      <c r="E581">
        <v>29</v>
      </c>
      <c r="F581">
        <v>222</v>
      </c>
      <c r="G581">
        <v>2</v>
      </c>
      <c r="H581">
        <v>28</v>
      </c>
      <c r="I581">
        <v>37</v>
      </c>
      <c r="J581">
        <v>0.28000000000000003</v>
      </c>
      <c r="K581">
        <v>87.7</v>
      </c>
      <c r="L581">
        <v>0.32</v>
      </c>
      <c r="M581">
        <v>15.8</v>
      </c>
      <c r="N581">
        <v>1</v>
      </c>
      <c r="O581">
        <v>4</v>
      </c>
      <c r="P581" t="s">
        <v>172</v>
      </c>
    </row>
    <row r="582" spans="1:16" x14ac:dyDescent="0.2">
      <c r="A582" t="s">
        <v>0</v>
      </c>
      <c r="B582" t="s">
        <v>1</v>
      </c>
      <c r="C582">
        <v>1.05</v>
      </c>
      <c r="D582">
        <v>216</v>
      </c>
      <c r="E582">
        <v>41</v>
      </c>
      <c r="F582">
        <v>197</v>
      </c>
      <c r="G582">
        <v>0</v>
      </c>
      <c r="H582">
        <v>19</v>
      </c>
      <c r="I582">
        <v>74.2</v>
      </c>
      <c r="J582">
        <v>0.7</v>
      </c>
      <c r="K582">
        <v>91.7</v>
      </c>
      <c r="L582">
        <v>0.68</v>
      </c>
      <c r="M582">
        <v>15.4</v>
      </c>
      <c r="N582">
        <v>1</v>
      </c>
      <c r="O582">
        <v>0</v>
      </c>
      <c r="P582" t="s">
        <v>111</v>
      </c>
    </row>
    <row r="583" spans="1:16" x14ac:dyDescent="0.2">
      <c r="A583" t="s">
        <v>2</v>
      </c>
      <c r="B583" t="s">
        <v>1</v>
      </c>
      <c r="C583">
        <v>1.71</v>
      </c>
      <c r="D583">
        <v>82</v>
      </c>
      <c r="E583">
        <v>21</v>
      </c>
      <c r="F583">
        <v>61</v>
      </c>
      <c r="G583">
        <v>0</v>
      </c>
      <c r="H583">
        <v>21</v>
      </c>
      <c r="I583">
        <v>6.8</v>
      </c>
      <c r="J583">
        <v>0.04</v>
      </c>
      <c r="K583">
        <v>67.099999999999994</v>
      </c>
      <c r="L583">
        <v>0.05</v>
      </c>
      <c r="M583">
        <v>6.8</v>
      </c>
      <c r="N583">
        <v>1</v>
      </c>
      <c r="O583">
        <v>5</v>
      </c>
      <c r="P583" t="s">
        <v>97</v>
      </c>
    </row>
    <row r="584" spans="1:16" x14ac:dyDescent="0.2">
      <c r="A584" t="s">
        <v>8</v>
      </c>
      <c r="B584" t="s">
        <v>1</v>
      </c>
      <c r="C584">
        <v>0.77</v>
      </c>
      <c r="D584">
        <v>145</v>
      </c>
      <c r="E584">
        <v>4</v>
      </c>
      <c r="F584">
        <v>144</v>
      </c>
      <c r="G584">
        <v>0</v>
      </c>
      <c r="H584">
        <v>1</v>
      </c>
      <c r="I584">
        <v>16.399999999999999</v>
      </c>
      <c r="J584">
        <v>0.21</v>
      </c>
      <c r="K584">
        <v>99.3</v>
      </c>
      <c r="L584">
        <v>0.16</v>
      </c>
      <c r="M584">
        <v>72.5</v>
      </c>
      <c r="N584">
        <v>1</v>
      </c>
      <c r="O584">
        <v>0</v>
      </c>
      <c r="P584" t="s">
        <v>99</v>
      </c>
    </row>
    <row r="585" spans="1:16" x14ac:dyDescent="0.2">
      <c r="A585" t="s">
        <v>25</v>
      </c>
      <c r="B585" t="s">
        <v>1</v>
      </c>
      <c r="C585">
        <v>0.97</v>
      </c>
      <c r="D585">
        <v>360</v>
      </c>
      <c r="E585">
        <v>12</v>
      </c>
      <c r="F585">
        <v>350</v>
      </c>
      <c r="G585">
        <v>0</v>
      </c>
      <c r="H585">
        <v>10</v>
      </c>
      <c r="I585">
        <v>96.8</v>
      </c>
      <c r="J585">
        <v>1</v>
      </c>
      <c r="K585">
        <v>95</v>
      </c>
      <c r="L585">
        <v>0.92</v>
      </c>
      <c r="M585">
        <v>36</v>
      </c>
      <c r="N585">
        <v>1</v>
      </c>
      <c r="O585">
        <v>0</v>
      </c>
      <c r="P585" t="s">
        <v>182</v>
      </c>
    </row>
    <row r="586" spans="1:16" x14ac:dyDescent="0.2">
      <c r="A586" t="s">
        <v>9</v>
      </c>
      <c r="B586" t="s">
        <v>1</v>
      </c>
      <c r="C586">
        <v>0.86</v>
      </c>
      <c r="D586">
        <v>300</v>
      </c>
      <c r="E586">
        <v>11</v>
      </c>
      <c r="F586">
        <v>289</v>
      </c>
      <c r="G586">
        <v>0</v>
      </c>
      <c r="H586">
        <v>11</v>
      </c>
      <c r="I586">
        <v>96.5</v>
      </c>
      <c r="J586">
        <v>1.1200000000000001</v>
      </c>
      <c r="K586">
        <v>90.7</v>
      </c>
      <c r="L586">
        <v>0.87</v>
      </c>
      <c r="M586">
        <v>33.299999999999997</v>
      </c>
      <c r="N586">
        <v>1</v>
      </c>
      <c r="O586">
        <v>0</v>
      </c>
      <c r="P586" t="s">
        <v>91</v>
      </c>
    </row>
    <row r="587" spans="1:16" x14ac:dyDescent="0.2">
      <c r="A587" t="s">
        <v>15</v>
      </c>
      <c r="B587" t="s">
        <v>1</v>
      </c>
      <c r="C587">
        <v>0.75</v>
      </c>
      <c r="D587">
        <v>425</v>
      </c>
      <c r="E587">
        <v>16</v>
      </c>
      <c r="F587">
        <v>408</v>
      </c>
      <c r="G587">
        <v>0</v>
      </c>
      <c r="H587">
        <v>17</v>
      </c>
      <c r="I587">
        <v>34.5</v>
      </c>
      <c r="J587">
        <v>0.46</v>
      </c>
      <c r="K587">
        <v>95.3</v>
      </c>
      <c r="L587">
        <v>0.33</v>
      </c>
      <c r="M587">
        <v>35.4</v>
      </c>
      <c r="N587">
        <v>1</v>
      </c>
      <c r="O587">
        <v>4</v>
      </c>
      <c r="P587" t="s">
        <v>188</v>
      </c>
    </row>
    <row r="588" spans="1:16" x14ac:dyDescent="0.2">
      <c r="A588" t="s">
        <v>20</v>
      </c>
      <c r="B588" t="s">
        <v>1</v>
      </c>
      <c r="C588">
        <v>0.47</v>
      </c>
      <c r="D588">
        <v>341</v>
      </c>
      <c r="E588">
        <v>6</v>
      </c>
      <c r="F588">
        <v>337</v>
      </c>
      <c r="G588">
        <v>0</v>
      </c>
      <c r="H588">
        <v>4</v>
      </c>
      <c r="I588">
        <v>98.3</v>
      </c>
      <c r="J588">
        <v>2.11</v>
      </c>
      <c r="K588">
        <v>99.4</v>
      </c>
      <c r="L588">
        <v>0.98</v>
      </c>
      <c r="M588">
        <v>85.2</v>
      </c>
      <c r="N588">
        <v>1</v>
      </c>
      <c r="O588">
        <v>0</v>
      </c>
      <c r="P588" t="s">
        <v>101</v>
      </c>
    </row>
    <row r="589" spans="1:16" x14ac:dyDescent="0.2">
      <c r="A589" t="s">
        <v>13</v>
      </c>
      <c r="B589" t="s">
        <v>1</v>
      </c>
      <c r="C589">
        <v>1.1000000000000001</v>
      </c>
      <c r="D589">
        <v>241</v>
      </c>
      <c r="E589">
        <v>4</v>
      </c>
      <c r="F589">
        <v>224</v>
      </c>
      <c r="G589">
        <v>4</v>
      </c>
      <c r="H589">
        <v>13</v>
      </c>
      <c r="I589">
        <v>8.5</v>
      </c>
      <c r="J589">
        <v>0.08</v>
      </c>
      <c r="K589">
        <v>90.9</v>
      </c>
      <c r="L589">
        <v>0.08</v>
      </c>
      <c r="M589">
        <v>21.9</v>
      </c>
      <c r="N589">
        <v>1</v>
      </c>
      <c r="O589">
        <v>8</v>
      </c>
      <c r="P589" t="s">
        <v>184</v>
      </c>
    </row>
    <row r="590" spans="1:16" x14ac:dyDescent="0.2">
      <c r="A590" t="s">
        <v>19</v>
      </c>
      <c r="B590" t="s">
        <v>1</v>
      </c>
      <c r="C590">
        <v>0.92</v>
      </c>
      <c r="D590">
        <v>325</v>
      </c>
      <c r="E590">
        <v>14</v>
      </c>
      <c r="F590">
        <v>298</v>
      </c>
      <c r="G590">
        <v>6</v>
      </c>
      <c r="H590">
        <v>21</v>
      </c>
      <c r="I590">
        <v>36.5</v>
      </c>
      <c r="J590">
        <v>0.4</v>
      </c>
      <c r="K590">
        <v>89.5</v>
      </c>
      <c r="L590">
        <v>0.33</v>
      </c>
      <c r="M590">
        <v>21.7</v>
      </c>
      <c r="N590">
        <v>1</v>
      </c>
      <c r="O590">
        <v>5</v>
      </c>
      <c r="P590" t="s">
        <v>178</v>
      </c>
    </row>
    <row r="591" spans="1:16" x14ac:dyDescent="0.2">
      <c r="A591" t="s">
        <v>12</v>
      </c>
      <c r="B591" t="s">
        <v>1</v>
      </c>
      <c r="C591">
        <v>0.74</v>
      </c>
      <c r="D591">
        <v>238</v>
      </c>
      <c r="E591">
        <v>5</v>
      </c>
      <c r="F591">
        <v>224</v>
      </c>
      <c r="G591">
        <v>4</v>
      </c>
      <c r="H591">
        <v>10</v>
      </c>
      <c r="I591">
        <v>3.8</v>
      </c>
      <c r="J591">
        <v>0.05</v>
      </c>
      <c r="K591">
        <v>94.1</v>
      </c>
      <c r="L591">
        <v>0.04</v>
      </c>
      <c r="M591">
        <v>39.700000000000003</v>
      </c>
      <c r="N591">
        <v>1</v>
      </c>
      <c r="O591">
        <v>4</v>
      </c>
      <c r="P591" t="s">
        <v>186</v>
      </c>
    </row>
    <row r="592" spans="1:16" x14ac:dyDescent="0.2">
      <c r="A592" t="s">
        <v>5</v>
      </c>
      <c r="B592" t="s">
        <v>1</v>
      </c>
      <c r="C592">
        <v>0.62</v>
      </c>
      <c r="D592">
        <v>378</v>
      </c>
      <c r="E592">
        <v>4</v>
      </c>
      <c r="F592">
        <v>367</v>
      </c>
      <c r="G592">
        <v>4</v>
      </c>
      <c r="H592">
        <v>7</v>
      </c>
      <c r="I592">
        <v>52.9</v>
      </c>
      <c r="J592">
        <v>0.86</v>
      </c>
      <c r="K592">
        <v>97.4</v>
      </c>
      <c r="L592">
        <v>0.52</v>
      </c>
      <c r="M592">
        <v>54</v>
      </c>
      <c r="N592">
        <v>1</v>
      </c>
      <c r="O592">
        <v>5</v>
      </c>
      <c r="P592" t="s">
        <v>180</v>
      </c>
    </row>
    <row r="593" spans="1:16" x14ac:dyDescent="0.2">
      <c r="A593" t="s">
        <v>18</v>
      </c>
      <c r="B593" t="s">
        <v>1</v>
      </c>
      <c r="C593">
        <v>1.64</v>
      </c>
      <c r="D593">
        <v>225</v>
      </c>
      <c r="E593">
        <v>32</v>
      </c>
      <c r="F593">
        <v>195</v>
      </c>
      <c r="G593">
        <v>2</v>
      </c>
      <c r="H593">
        <v>28</v>
      </c>
      <c r="I593">
        <v>87.5</v>
      </c>
      <c r="J593">
        <v>0.53</v>
      </c>
      <c r="K593">
        <v>86.7</v>
      </c>
      <c r="L593">
        <v>0.76</v>
      </c>
      <c r="M593">
        <v>12.5</v>
      </c>
      <c r="N593">
        <v>1</v>
      </c>
      <c r="O593">
        <v>2</v>
      </c>
      <c r="P593" t="s">
        <v>95</v>
      </c>
    </row>
    <row r="594" spans="1:16" x14ac:dyDescent="0.2">
      <c r="A594" t="s">
        <v>10</v>
      </c>
      <c r="B594" t="s">
        <v>1</v>
      </c>
      <c r="C594">
        <v>1.02</v>
      </c>
      <c r="D594">
        <v>541</v>
      </c>
      <c r="E594">
        <v>16</v>
      </c>
      <c r="F594">
        <v>506</v>
      </c>
      <c r="G594">
        <v>0</v>
      </c>
      <c r="H594">
        <v>35</v>
      </c>
      <c r="I594">
        <v>37.6</v>
      </c>
      <c r="J594">
        <v>0.37</v>
      </c>
      <c r="K594">
        <v>91.7</v>
      </c>
      <c r="L594">
        <v>0.34</v>
      </c>
      <c r="M594">
        <v>31.8</v>
      </c>
      <c r="N594">
        <v>1</v>
      </c>
      <c r="O594">
        <v>3</v>
      </c>
      <c r="P594" t="s">
        <v>190</v>
      </c>
    </row>
    <row r="595" spans="1:16" x14ac:dyDescent="0.2">
      <c r="A595" t="s">
        <v>24</v>
      </c>
      <c r="B595" t="s">
        <v>1</v>
      </c>
      <c r="C595">
        <v>0.46</v>
      </c>
      <c r="D595">
        <v>106</v>
      </c>
      <c r="E595">
        <v>0</v>
      </c>
      <c r="F595">
        <v>106</v>
      </c>
      <c r="G595">
        <v>0</v>
      </c>
      <c r="H595">
        <v>0</v>
      </c>
      <c r="I595">
        <v>23.8</v>
      </c>
      <c r="J595">
        <v>0.51</v>
      </c>
      <c r="K595">
        <v>100</v>
      </c>
      <c r="L595">
        <v>0.24</v>
      </c>
      <c r="M595">
        <v>106</v>
      </c>
      <c r="N595">
        <v>1</v>
      </c>
      <c r="O595">
        <v>0</v>
      </c>
      <c r="P595" t="s">
        <v>192</v>
      </c>
    </row>
    <row r="597" spans="1:16" x14ac:dyDescent="0.2">
      <c r="A597" t="s">
        <v>63</v>
      </c>
    </row>
    <row r="599" spans="1:16" x14ac:dyDescent="0.2">
      <c r="A599" t="s">
        <v>14</v>
      </c>
      <c r="B599" t="s">
        <v>1</v>
      </c>
      <c r="C599">
        <v>1.88</v>
      </c>
      <c r="D599">
        <v>34</v>
      </c>
      <c r="E599">
        <v>63</v>
      </c>
      <c r="F599">
        <v>8</v>
      </c>
      <c r="G599">
        <v>8</v>
      </c>
      <c r="H599">
        <v>18</v>
      </c>
      <c r="I599">
        <v>5.9</v>
      </c>
      <c r="J599">
        <v>0.03</v>
      </c>
      <c r="K599">
        <v>11.8</v>
      </c>
      <c r="L599">
        <v>0.01</v>
      </c>
      <c r="M599">
        <v>4.9000000000000004</v>
      </c>
      <c r="N599">
        <v>1</v>
      </c>
      <c r="O599">
        <v>9</v>
      </c>
      <c r="P599" t="s">
        <v>112</v>
      </c>
    </row>
    <row r="600" spans="1:16" x14ac:dyDescent="0.2">
      <c r="A600" t="s">
        <v>23</v>
      </c>
      <c r="B600" t="s">
        <v>1</v>
      </c>
      <c r="C600">
        <v>1.98</v>
      </c>
      <c r="D600">
        <v>202</v>
      </c>
      <c r="E600">
        <v>433</v>
      </c>
      <c r="F600">
        <v>57</v>
      </c>
      <c r="G600">
        <v>31</v>
      </c>
      <c r="H600">
        <v>114</v>
      </c>
      <c r="I600">
        <v>31.8</v>
      </c>
      <c r="J600">
        <v>0.16</v>
      </c>
      <c r="K600">
        <v>16.8</v>
      </c>
      <c r="L600">
        <v>0.05</v>
      </c>
      <c r="M600">
        <v>6.5</v>
      </c>
      <c r="N600">
        <v>72</v>
      </c>
      <c r="O600">
        <v>24</v>
      </c>
      <c r="P600" t="s">
        <v>193</v>
      </c>
    </row>
    <row r="601" spans="1:16" x14ac:dyDescent="0.2">
      <c r="A601" t="s">
        <v>22</v>
      </c>
      <c r="B601" t="s">
        <v>1</v>
      </c>
      <c r="C601">
        <v>1.33</v>
      </c>
      <c r="D601">
        <v>180</v>
      </c>
      <c r="E601">
        <v>16</v>
      </c>
      <c r="F601">
        <v>166</v>
      </c>
      <c r="G601">
        <v>2</v>
      </c>
      <c r="H601">
        <v>12</v>
      </c>
      <c r="I601">
        <v>28.8</v>
      </c>
      <c r="J601">
        <v>0.22</v>
      </c>
      <c r="K601">
        <v>91.1</v>
      </c>
      <c r="L601">
        <v>0.26</v>
      </c>
      <c r="M601">
        <v>20</v>
      </c>
      <c r="N601">
        <v>1</v>
      </c>
      <c r="O601">
        <v>2</v>
      </c>
      <c r="P601" t="s">
        <v>115</v>
      </c>
    </row>
    <row r="602" spans="1:16" x14ac:dyDescent="0.2">
      <c r="A602" t="s">
        <v>17</v>
      </c>
      <c r="B602" t="s">
        <v>1</v>
      </c>
      <c r="C602">
        <v>0.94</v>
      </c>
      <c r="D602">
        <v>163</v>
      </c>
      <c r="E602">
        <v>46</v>
      </c>
      <c r="F602">
        <v>146</v>
      </c>
      <c r="G602">
        <v>2</v>
      </c>
      <c r="H602">
        <v>15</v>
      </c>
      <c r="I602">
        <v>25.7</v>
      </c>
      <c r="J602">
        <v>0.27</v>
      </c>
      <c r="K602">
        <v>83.4</v>
      </c>
      <c r="L602">
        <v>0.21</v>
      </c>
      <c r="M602">
        <v>18.100000000000001</v>
      </c>
      <c r="N602">
        <v>2</v>
      </c>
      <c r="O602">
        <v>4</v>
      </c>
      <c r="P602" t="s">
        <v>118</v>
      </c>
    </row>
    <row r="603" spans="1:16" x14ac:dyDescent="0.2">
      <c r="A603" t="s">
        <v>16</v>
      </c>
      <c r="B603" t="s">
        <v>1</v>
      </c>
      <c r="C603">
        <v>0.99</v>
      </c>
      <c r="D603">
        <v>179</v>
      </c>
      <c r="E603">
        <v>17</v>
      </c>
      <c r="F603">
        <v>150</v>
      </c>
      <c r="G603">
        <v>10</v>
      </c>
      <c r="H603">
        <v>19</v>
      </c>
      <c r="I603">
        <v>40</v>
      </c>
      <c r="J603">
        <v>0.4</v>
      </c>
      <c r="K603">
        <v>82.1</v>
      </c>
      <c r="L603">
        <v>0.33</v>
      </c>
      <c r="M603">
        <v>14.9</v>
      </c>
      <c r="N603">
        <v>2</v>
      </c>
      <c r="O603">
        <v>10</v>
      </c>
      <c r="P603" t="s">
        <v>114</v>
      </c>
    </row>
    <row r="604" spans="1:16" x14ac:dyDescent="0.2">
      <c r="A604" t="s">
        <v>3</v>
      </c>
      <c r="B604" t="s">
        <v>1</v>
      </c>
      <c r="C604">
        <v>0.42</v>
      </c>
      <c r="D604">
        <v>908</v>
      </c>
      <c r="E604">
        <v>19</v>
      </c>
      <c r="F604">
        <v>894</v>
      </c>
      <c r="G604">
        <v>0</v>
      </c>
      <c r="H604">
        <v>14</v>
      </c>
      <c r="I604">
        <v>72.3</v>
      </c>
      <c r="J604">
        <v>1.73</v>
      </c>
      <c r="K604">
        <v>98.1</v>
      </c>
      <c r="L604">
        <v>0.71</v>
      </c>
      <c r="M604">
        <v>100.9</v>
      </c>
      <c r="N604">
        <v>1</v>
      </c>
      <c r="O604">
        <v>1</v>
      </c>
      <c r="P604" t="s">
        <v>136</v>
      </c>
    </row>
    <row r="605" spans="1:16" x14ac:dyDescent="0.2">
      <c r="A605" t="s">
        <v>11</v>
      </c>
      <c r="B605" t="s">
        <v>1</v>
      </c>
      <c r="C605">
        <v>0.88</v>
      </c>
      <c r="D605">
        <v>371</v>
      </c>
      <c r="E605">
        <v>22</v>
      </c>
      <c r="F605">
        <v>349</v>
      </c>
      <c r="G605">
        <v>2</v>
      </c>
      <c r="H605">
        <v>20</v>
      </c>
      <c r="I605">
        <v>35.9</v>
      </c>
      <c r="J605">
        <v>0.41</v>
      </c>
      <c r="K605">
        <v>93</v>
      </c>
      <c r="L605">
        <v>0.33</v>
      </c>
      <c r="M605">
        <v>28.5</v>
      </c>
      <c r="N605">
        <v>1</v>
      </c>
      <c r="O605">
        <v>3</v>
      </c>
      <c r="P605" t="s">
        <v>134</v>
      </c>
    </row>
    <row r="606" spans="1:16" x14ac:dyDescent="0.2">
      <c r="A606" t="s">
        <v>21</v>
      </c>
      <c r="B606" t="s">
        <v>1</v>
      </c>
      <c r="C606">
        <v>0.42</v>
      </c>
      <c r="D606">
        <v>131</v>
      </c>
      <c r="E606">
        <v>1</v>
      </c>
      <c r="F606">
        <v>130</v>
      </c>
      <c r="G606">
        <v>0</v>
      </c>
      <c r="H606">
        <v>1</v>
      </c>
      <c r="I606">
        <v>18.600000000000001</v>
      </c>
      <c r="J606">
        <v>0.44</v>
      </c>
      <c r="K606">
        <v>97.7</v>
      </c>
      <c r="L606">
        <v>0.18</v>
      </c>
      <c r="M606">
        <v>65.5</v>
      </c>
      <c r="N606">
        <v>1</v>
      </c>
      <c r="O606">
        <v>0</v>
      </c>
      <c r="P606" t="s">
        <v>120</v>
      </c>
    </row>
    <row r="607" spans="1:16" x14ac:dyDescent="0.2">
      <c r="A607" t="s">
        <v>4</v>
      </c>
      <c r="B607" t="s">
        <v>1</v>
      </c>
      <c r="C607">
        <v>0.51</v>
      </c>
      <c r="D607">
        <v>326</v>
      </c>
      <c r="E607">
        <v>8</v>
      </c>
      <c r="F607">
        <v>319</v>
      </c>
      <c r="G607">
        <v>0</v>
      </c>
      <c r="H607">
        <v>7</v>
      </c>
      <c r="I607">
        <v>12.7</v>
      </c>
      <c r="J607">
        <v>0.25</v>
      </c>
      <c r="K607">
        <v>97.5</v>
      </c>
      <c r="L607">
        <v>0.12</v>
      </c>
      <c r="M607">
        <v>65.2</v>
      </c>
      <c r="N607">
        <v>1</v>
      </c>
      <c r="O607">
        <v>0</v>
      </c>
      <c r="P607" t="s">
        <v>121</v>
      </c>
    </row>
    <row r="608" spans="1:16" x14ac:dyDescent="0.2">
      <c r="A608" t="s">
        <v>6</v>
      </c>
      <c r="B608" t="s">
        <v>1</v>
      </c>
      <c r="C608">
        <v>1.27</v>
      </c>
      <c r="D608">
        <v>212</v>
      </c>
      <c r="E608">
        <v>57</v>
      </c>
      <c r="F608">
        <v>205</v>
      </c>
      <c r="G608">
        <v>0</v>
      </c>
      <c r="H608">
        <v>7</v>
      </c>
      <c r="I608">
        <v>23.5</v>
      </c>
      <c r="J608">
        <v>0.18</v>
      </c>
      <c r="K608">
        <v>96.2</v>
      </c>
      <c r="L608">
        <v>0.23</v>
      </c>
      <c r="M608">
        <v>53</v>
      </c>
      <c r="N608">
        <v>1</v>
      </c>
      <c r="O608">
        <v>0</v>
      </c>
      <c r="P608" t="s">
        <v>135</v>
      </c>
    </row>
    <row r="609" spans="1:16" x14ac:dyDescent="0.2">
      <c r="A609" t="s">
        <v>7</v>
      </c>
      <c r="B609" t="s">
        <v>1</v>
      </c>
      <c r="C609">
        <v>0.88</v>
      </c>
      <c r="D609">
        <v>273</v>
      </c>
      <c r="E609">
        <v>8</v>
      </c>
      <c r="F609">
        <v>267</v>
      </c>
      <c r="G609">
        <v>0</v>
      </c>
      <c r="H609">
        <v>6</v>
      </c>
      <c r="I609">
        <v>40</v>
      </c>
      <c r="J609">
        <v>0.46</v>
      </c>
      <c r="K609">
        <v>97.4</v>
      </c>
      <c r="L609">
        <v>0.39</v>
      </c>
      <c r="M609">
        <v>45.5</v>
      </c>
      <c r="N609">
        <v>1</v>
      </c>
      <c r="O609">
        <v>0</v>
      </c>
      <c r="P609" t="s">
        <v>119</v>
      </c>
    </row>
    <row r="610" spans="1:16" x14ac:dyDescent="0.2">
      <c r="A610" t="s">
        <v>0</v>
      </c>
      <c r="B610" t="s">
        <v>1</v>
      </c>
      <c r="C610">
        <v>0.71</v>
      </c>
      <c r="D610">
        <v>253</v>
      </c>
      <c r="E610">
        <v>4</v>
      </c>
      <c r="F610">
        <v>246</v>
      </c>
      <c r="G610">
        <v>2</v>
      </c>
      <c r="H610">
        <v>5</v>
      </c>
      <c r="I610">
        <v>86.9</v>
      </c>
      <c r="J610">
        <v>1.23</v>
      </c>
      <c r="K610">
        <v>94.9</v>
      </c>
      <c r="L610">
        <v>0.82</v>
      </c>
      <c r="M610">
        <v>63.2</v>
      </c>
      <c r="N610">
        <v>1</v>
      </c>
      <c r="O610">
        <v>1</v>
      </c>
      <c r="P610" t="s">
        <v>113</v>
      </c>
    </row>
    <row r="611" spans="1:16" x14ac:dyDescent="0.2">
      <c r="A611" t="s">
        <v>2</v>
      </c>
      <c r="B611" t="s">
        <v>1</v>
      </c>
      <c r="C611">
        <v>0.74</v>
      </c>
      <c r="D611">
        <v>100</v>
      </c>
      <c r="E611">
        <v>3</v>
      </c>
      <c r="F611">
        <v>95</v>
      </c>
      <c r="G611">
        <v>0</v>
      </c>
      <c r="H611">
        <v>5</v>
      </c>
      <c r="I611">
        <v>8.3000000000000007</v>
      </c>
      <c r="J611">
        <v>0.11</v>
      </c>
      <c r="K611">
        <v>96</v>
      </c>
      <c r="L611">
        <v>0.08</v>
      </c>
      <c r="M611">
        <v>100</v>
      </c>
      <c r="N611">
        <v>1</v>
      </c>
      <c r="O611">
        <v>1</v>
      </c>
      <c r="P611" t="s">
        <v>126</v>
      </c>
    </row>
    <row r="612" spans="1:16" x14ac:dyDescent="0.2">
      <c r="A612" t="s">
        <v>8</v>
      </c>
      <c r="B612" t="s">
        <v>1</v>
      </c>
      <c r="C612">
        <v>0.48</v>
      </c>
      <c r="D612">
        <v>149</v>
      </c>
      <c r="E612">
        <v>0</v>
      </c>
      <c r="F612">
        <v>149</v>
      </c>
      <c r="G612">
        <v>0</v>
      </c>
      <c r="H612">
        <v>0</v>
      </c>
      <c r="I612">
        <v>16.899999999999999</v>
      </c>
      <c r="J612">
        <v>0.35</v>
      </c>
      <c r="K612">
        <v>100</v>
      </c>
      <c r="L612">
        <v>0.17</v>
      </c>
      <c r="M612">
        <v>149</v>
      </c>
      <c r="N612">
        <v>1</v>
      </c>
      <c r="O612">
        <v>0</v>
      </c>
      <c r="P612" t="s">
        <v>130</v>
      </c>
    </row>
    <row r="613" spans="1:16" x14ac:dyDescent="0.2">
      <c r="A613" t="s">
        <v>25</v>
      </c>
      <c r="B613" t="s">
        <v>1</v>
      </c>
      <c r="C613">
        <v>0.66</v>
      </c>
      <c r="D613">
        <v>371</v>
      </c>
      <c r="E613">
        <v>1</v>
      </c>
      <c r="F613">
        <v>371</v>
      </c>
      <c r="G613">
        <v>0</v>
      </c>
      <c r="H613">
        <v>0</v>
      </c>
      <c r="I613">
        <v>99.7</v>
      </c>
      <c r="J613">
        <v>1.51</v>
      </c>
      <c r="K613">
        <v>100</v>
      </c>
      <c r="L613">
        <v>1</v>
      </c>
      <c r="M613">
        <v>371</v>
      </c>
      <c r="N613">
        <v>1</v>
      </c>
      <c r="O613">
        <v>0</v>
      </c>
      <c r="P613" t="s">
        <v>129</v>
      </c>
    </row>
    <row r="614" spans="1:16" x14ac:dyDescent="0.2">
      <c r="A614" t="s">
        <v>9</v>
      </c>
      <c r="B614" t="s">
        <v>1</v>
      </c>
      <c r="C614">
        <v>0.66</v>
      </c>
      <c r="D614">
        <v>300</v>
      </c>
      <c r="E614">
        <v>11</v>
      </c>
      <c r="F614">
        <v>288</v>
      </c>
      <c r="G614">
        <v>0</v>
      </c>
      <c r="H614">
        <v>12</v>
      </c>
      <c r="I614">
        <v>96.5</v>
      </c>
      <c r="J614">
        <v>1.47</v>
      </c>
      <c r="K614">
        <v>90.7</v>
      </c>
      <c r="L614">
        <v>0.87</v>
      </c>
      <c r="M614">
        <v>37.5</v>
      </c>
      <c r="N614">
        <v>1</v>
      </c>
      <c r="O614">
        <v>0</v>
      </c>
      <c r="P614" t="s">
        <v>117</v>
      </c>
    </row>
    <row r="615" spans="1:16" x14ac:dyDescent="0.2">
      <c r="A615" t="s">
        <v>15</v>
      </c>
      <c r="B615" t="s">
        <v>1</v>
      </c>
      <c r="C615">
        <v>0.5</v>
      </c>
      <c r="D615">
        <v>434</v>
      </c>
      <c r="E615">
        <v>7</v>
      </c>
      <c r="F615">
        <v>426</v>
      </c>
      <c r="G615">
        <v>2</v>
      </c>
      <c r="H615">
        <v>6</v>
      </c>
      <c r="I615">
        <v>35.299999999999997</v>
      </c>
      <c r="J615">
        <v>0.7</v>
      </c>
      <c r="K615">
        <v>99.1</v>
      </c>
      <c r="L615">
        <v>0.35</v>
      </c>
      <c r="M615">
        <v>86.8</v>
      </c>
      <c r="N615">
        <v>1</v>
      </c>
      <c r="O615">
        <v>2</v>
      </c>
      <c r="P615" t="s">
        <v>125</v>
      </c>
    </row>
    <row r="616" spans="1:16" x14ac:dyDescent="0.2">
      <c r="A616" t="s">
        <v>20</v>
      </c>
      <c r="B616" t="s">
        <v>1</v>
      </c>
      <c r="C616">
        <v>0.2</v>
      </c>
      <c r="D616">
        <v>346</v>
      </c>
      <c r="E616">
        <v>1</v>
      </c>
      <c r="F616">
        <v>346</v>
      </c>
      <c r="G616">
        <v>0</v>
      </c>
      <c r="H616">
        <v>0</v>
      </c>
      <c r="I616">
        <v>99.7</v>
      </c>
      <c r="J616">
        <v>5</v>
      </c>
      <c r="K616">
        <v>100</v>
      </c>
      <c r="L616">
        <v>1</v>
      </c>
      <c r="M616">
        <v>346</v>
      </c>
      <c r="N616">
        <v>1</v>
      </c>
      <c r="O616">
        <v>0</v>
      </c>
      <c r="P616" t="s">
        <v>131</v>
      </c>
    </row>
    <row r="617" spans="1:16" x14ac:dyDescent="0.2">
      <c r="A617" t="s">
        <v>13</v>
      </c>
      <c r="B617" t="s">
        <v>1</v>
      </c>
      <c r="C617">
        <v>0.7</v>
      </c>
      <c r="D617">
        <v>244</v>
      </c>
      <c r="E617">
        <v>1</v>
      </c>
      <c r="F617">
        <v>240</v>
      </c>
      <c r="G617">
        <v>0</v>
      </c>
      <c r="H617">
        <v>4</v>
      </c>
      <c r="I617">
        <v>8.6</v>
      </c>
      <c r="J617">
        <v>0.12</v>
      </c>
      <c r="K617">
        <v>97.5</v>
      </c>
      <c r="L617">
        <v>0.08</v>
      </c>
      <c r="M617">
        <v>81.3</v>
      </c>
      <c r="N617">
        <v>1</v>
      </c>
      <c r="O617">
        <v>1</v>
      </c>
      <c r="P617" t="s">
        <v>127</v>
      </c>
    </row>
    <row r="618" spans="1:16" x14ac:dyDescent="0.2">
      <c r="A618" t="s">
        <v>19</v>
      </c>
      <c r="B618" t="s">
        <v>1</v>
      </c>
      <c r="C618">
        <v>0.68</v>
      </c>
      <c r="D618">
        <v>335</v>
      </c>
      <c r="E618">
        <v>4</v>
      </c>
      <c r="F618">
        <v>320</v>
      </c>
      <c r="G618">
        <v>2</v>
      </c>
      <c r="H618">
        <v>13</v>
      </c>
      <c r="I618">
        <v>37.6</v>
      </c>
      <c r="J618">
        <v>0.55000000000000004</v>
      </c>
      <c r="K618">
        <v>93.7</v>
      </c>
      <c r="L618">
        <v>0.35</v>
      </c>
      <c r="M618">
        <v>55.8</v>
      </c>
      <c r="N618">
        <v>1</v>
      </c>
      <c r="O618">
        <v>3</v>
      </c>
      <c r="P618" t="s">
        <v>116</v>
      </c>
    </row>
    <row r="619" spans="1:16" x14ac:dyDescent="0.2">
      <c r="A619" t="s">
        <v>12</v>
      </c>
      <c r="B619" t="s">
        <v>1</v>
      </c>
      <c r="C619">
        <v>0.36</v>
      </c>
      <c r="D619">
        <v>238</v>
      </c>
      <c r="E619">
        <v>5</v>
      </c>
      <c r="F619">
        <v>237</v>
      </c>
      <c r="G619">
        <v>0</v>
      </c>
      <c r="H619">
        <v>1</v>
      </c>
      <c r="I619">
        <v>3.8</v>
      </c>
      <c r="J619">
        <v>0.1</v>
      </c>
      <c r="K619">
        <v>99.6</v>
      </c>
      <c r="L619">
        <v>0.04</v>
      </c>
      <c r="M619">
        <v>238</v>
      </c>
      <c r="N619">
        <v>1</v>
      </c>
      <c r="O619">
        <v>0</v>
      </c>
      <c r="P619" t="s">
        <v>128</v>
      </c>
    </row>
    <row r="620" spans="1:16" x14ac:dyDescent="0.2">
      <c r="A620" t="s">
        <v>5</v>
      </c>
      <c r="B620" t="s">
        <v>1</v>
      </c>
      <c r="C620">
        <v>0.27</v>
      </c>
      <c r="D620">
        <v>382</v>
      </c>
      <c r="E620">
        <v>0</v>
      </c>
      <c r="F620">
        <v>382</v>
      </c>
      <c r="G620">
        <v>0</v>
      </c>
      <c r="H620">
        <v>0</v>
      </c>
      <c r="I620">
        <v>53.5</v>
      </c>
      <c r="J620">
        <v>1.96</v>
      </c>
      <c r="K620">
        <v>100</v>
      </c>
      <c r="L620">
        <v>0.54</v>
      </c>
      <c r="M620">
        <v>382</v>
      </c>
      <c r="N620">
        <v>1</v>
      </c>
      <c r="O620">
        <v>0</v>
      </c>
      <c r="P620" t="s">
        <v>122</v>
      </c>
    </row>
    <row r="621" spans="1:16" x14ac:dyDescent="0.2">
      <c r="A621" t="s">
        <v>18</v>
      </c>
      <c r="B621" t="s">
        <v>1</v>
      </c>
      <c r="C621">
        <v>1.58</v>
      </c>
      <c r="D621">
        <v>226</v>
      </c>
      <c r="E621">
        <v>31</v>
      </c>
      <c r="F621">
        <v>199</v>
      </c>
      <c r="G621">
        <v>0</v>
      </c>
      <c r="H621">
        <v>27</v>
      </c>
      <c r="I621">
        <v>87.9</v>
      </c>
      <c r="J621">
        <v>0.56000000000000005</v>
      </c>
      <c r="K621">
        <v>87.2</v>
      </c>
      <c r="L621">
        <v>0.77</v>
      </c>
      <c r="M621">
        <v>14.1</v>
      </c>
      <c r="N621">
        <v>1</v>
      </c>
      <c r="O621">
        <v>0</v>
      </c>
      <c r="P621" t="s">
        <v>123</v>
      </c>
    </row>
    <row r="622" spans="1:16" x14ac:dyDescent="0.2">
      <c r="A622" t="s">
        <v>10</v>
      </c>
      <c r="B622" t="s">
        <v>1</v>
      </c>
      <c r="C622">
        <v>0.45</v>
      </c>
      <c r="D622">
        <v>556</v>
      </c>
      <c r="E622">
        <v>1</v>
      </c>
      <c r="F622">
        <v>555</v>
      </c>
      <c r="G622">
        <v>0</v>
      </c>
      <c r="H622">
        <v>1</v>
      </c>
      <c r="I622">
        <v>38.6</v>
      </c>
      <c r="J622">
        <v>0.86</v>
      </c>
      <c r="K622">
        <v>99.8</v>
      </c>
      <c r="L622">
        <v>0.39</v>
      </c>
      <c r="M622">
        <v>278</v>
      </c>
      <c r="N622">
        <v>1</v>
      </c>
      <c r="O622">
        <v>0</v>
      </c>
      <c r="P622" t="s">
        <v>132</v>
      </c>
    </row>
    <row r="623" spans="1:16" x14ac:dyDescent="0.2">
      <c r="A623" t="s">
        <v>24</v>
      </c>
      <c r="B623" t="s">
        <v>1</v>
      </c>
      <c r="C623">
        <v>0.24</v>
      </c>
      <c r="D623">
        <v>106</v>
      </c>
      <c r="E623">
        <v>0</v>
      </c>
      <c r="F623">
        <v>106</v>
      </c>
      <c r="G623">
        <v>0</v>
      </c>
      <c r="H623">
        <v>0</v>
      </c>
      <c r="I623">
        <v>23.8</v>
      </c>
      <c r="J623">
        <v>0.98</v>
      </c>
      <c r="K623">
        <v>100</v>
      </c>
      <c r="L623">
        <v>0.24</v>
      </c>
      <c r="M623">
        <v>106</v>
      </c>
      <c r="N623">
        <v>1</v>
      </c>
      <c r="O623">
        <v>0</v>
      </c>
      <c r="P623" t="s">
        <v>124</v>
      </c>
    </row>
    <row r="624" spans="1:16" x14ac:dyDescent="0.2">
      <c r="B624" t="s">
        <v>198</v>
      </c>
      <c r="C624" t="s">
        <v>203</v>
      </c>
      <c r="D624" t="s">
        <v>200</v>
      </c>
    </row>
    <row r="626" spans="1:1" x14ac:dyDescent="0.2">
      <c r="A626" t="s">
        <v>66</v>
      </c>
    </row>
    <row r="628" spans="1:1" x14ac:dyDescent="0.2">
      <c r="A628" t="s">
        <v>14</v>
      </c>
    </row>
    <row r="629" spans="1:1" x14ac:dyDescent="0.2">
      <c r="A629" t="s">
        <v>23</v>
      </c>
    </row>
    <row r="630" spans="1:1" x14ac:dyDescent="0.2">
      <c r="A630" t="s">
        <v>22</v>
      </c>
    </row>
    <row r="631" spans="1:1" x14ac:dyDescent="0.2">
      <c r="A631" t="s">
        <v>17</v>
      </c>
    </row>
    <row r="632" spans="1:1" x14ac:dyDescent="0.2">
      <c r="A632" t="s">
        <v>16</v>
      </c>
    </row>
    <row r="633" spans="1:1" x14ac:dyDescent="0.2">
      <c r="A633" t="s">
        <v>3</v>
      </c>
    </row>
    <row r="634" spans="1:1" x14ac:dyDescent="0.2">
      <c r="A634" t="s">
        <v>11</v>
      </c>
    </row>
    <row r="635" spans="1:1" x14ac:dyDescent="0.2">
      <c r="A635" t="s">
        <v>21</v>
      </c>
    </row>
    <row r="636" spans="1:1" x14ac:dyDescent="0.2">
      <c r="A636" t="s">
        <v>4</v>
      </c>
    </row>
    <row r="637" spans="1:1" x14ac:dyDescent="0.2">
      <c r="A637" t="s">
        <v>6</v>
      </c>
    </row>
    <row r="638" spans="1:1" x14ac:dyDescent="0.2">
      <c r="A638" t="s">
        <v>7</v>
      </c>
    </row>
    <row r="639" spans="1:1" x14ac:dyDescent="0.2">
      <c r="A639" t="s">
        <v>0</v>
      </c>
    </row>
    <row r="640" spans="1:1" x14ac:dyDescent="0.2">
      <c r="A640" t="s">
        <v>2</v>
      </c>
    </row>
    <row r="641" spans="1:16" x14ac:dyDescent="0.2">
      <c r="A641" t="s">
        <v>8</v>
      </c>
    </row>
    <row r="642" spans="1:16" x14ac:dyDescent="0.2">
      <c r="A642" t="s">
        <v>25</v>
      </c>
    </row>
    <row r="643" spans="1:16" x14ac:dyDescent="0.2">
      <c r="A643" t="s">
        <v>9</v>
      </c>
    </row>
    <row r="644" spans="1:16" x14ac:dyDescent="0.2">
      <c r="A644" t="s">
        <v>15</v>
      </c>
    </row>
    <row r="645" spans="1:16" x14ac:dyDescent="0.2">
      <c r="A645" t="s">
        <v>20</v>
      </c>
    </row>
    <row r="646" spans="1:16" x14ac:dyDescent="0.2">
      <c r="A646" t="s">
        <v>13</v>
      </c>
    </row>
    <row r="647" spans="1:16" x14ac:dyDescent="0.2">
      <c r="A647" t="s">
        <v>19</v>
      </c>
    </row>
    <row r="648" spans="1:16" x14ac:dyDescent="0.2">
      <c r="A648" t="s">
        <v>12</v>
      </c>
    </row>
    <row r="649" spans="1:16" x14ac:dyDescent="0.2">
      <c r="A649" t="s">
        <v>5</v>
      </c>
    </row>
    <row r="650" spans="1:16" x14ac:dyDescent="0.2">
      <c r="A650" t="s">
        <v>18</v>
      </c>
    </row>
    <row r="651" spans="1:16" x14ac:dyDescent="0.2">
      <c r="A651" t="s">
        <v>10</v>
      </c>
    </row>
    <row r="652" spans="1:16" x14ac:dyDescent="0.2">
      <c r="A652" t="s">
        <v>24</v>
      </c>
    </row>
    <row r="654" spans="1:16" x14ac:dyDescent="0.2">
      <c r="A654" t="s">
        <v>64</v>
      </c>
      <c r="B654" t="s">
        <v>65</v>
      </c>
    </row>
    <row r="656" spans="1:16" x14ac:dyDescent="0.2">
      <c r="A656" t="s">
        <v>14</v>
      </c>
      <c r="B656" t="s">
        <v>1</v>
      </c>
      <c r="C656">
        <v>2.11</v>
      </c>
      <c r="D656">
        <v>23</v>
      </c>
      <c r="E656">
        <v>74</v>
      </c>
      <c r="F656">
        <v>14</v>
      </c>
      <c r="G656">
        <v>3</v>
      </c>
      <c r="H656">
        <v>6</v>
      </c>
      <c r="I656">
        <v>4</v>
      </c>
      <c r="J656">
        <v>0.02</v>
      </c>
      <c r="K656">
        <v>26.1</v>
      </c>
      <c r="L656">
        <v>0.01</v>
      </c>
      <c r="M656">
        <v>5.8</v>
      </c>
      <c r="N656">
        <v>1</v>
      </c>
      <c r="O656">
        <v>2</v>
      </c>
      <c r="P656" t="s">
        <v>54</v>
      </c>
    </row>
    <row r="657" spans="1:16" x14ac:dyDescent="0.2">
      <c r="A657" t="s">
        <v>23</v>
      </c>
      <c r="B657" t="s">
        <v>1</v>
      </c>
      <c r="C657">
        <v>1.87</v>
      </c>
      <c r="D657">
        <v>162</v>
      </c>
      <c r="E657">
        <v>473</v>
      </c>
      <c r="F657">
        <v>82</v>
      </c>
      <c r="G657">
        <v>24</v>
      </c>
      <c r="H657">
        <v>56</v>
      </c>
      <c r="I657">
        <v>25.5</v>
      </c>
      <c r="J657">
        <v>0.14000000000000001</v>
      </c>
      <c r="K657">
        <v>43.8</v>
      </c>
      <c r="L657">
        <v>0.11</v>
      </c>
      <c r="M657">
        <v>7.7</v>
      </c>
      <c r="N657">
        <v>1</v>
      </c>
      <c r="O657">
        <v>20</v>
      </c>
      <c r="P657" t="s">
        <v>51</v>
      </c>
    </row>
    <row r="658" spans="1:16" x14ac:dyDescent="0.2">
      <c r="A658" t="s">
        <v>22</v>
      </c>
      <c r="B658" t="s">
        <v>1</v>
      </c>
      <c r="C658">
        <v>1.36</v>
      </c>
      <c r="D658">
        <v>173</v>
      </c>
      <c r="E658">
        <v>23</v>
      </c>
      <c r="F658">
        <v>160</v>
      </c>
      <c r="G658">
        <v>0</v>
      </c>
      <c r="H658">
        <v>13</v>
      </c>
      <c r="I658">
        <v>27.7</v>
      </c>
      <c r="J658">
        <v>0.2</v>
      </c>
      <c r="K658">
        <v>91.3</v>
      </c>
      <c r="L658">
        <v>0.25</v>
      </c>
      <c r="M658">
        <v>19.2</v>
      </c>
      <c r="N658">
        <v>1</v>
      </c>
      <c r="O658">
        <v>0</v>
      </c>
      <c r="P658" t="s">
        <v>50</v>
      </c>
    </row>
    <row r="659" spans="1:16" x14ac:dyDescent="0.2">
      <c r="A659" t="s">
        <v>17</v>
      </c>
      <c r="B659" t="s">
        <v>1</v>
      </c>
      <c r="C659">
        <v>1.78</v>
      </c>
      <c r="D659">
        <v>140</v>
      </c>
      <c r="E659">
        <v>69</v>
      </c>
      <c r="F659">
        <v>113</v>
      </c>
      <c r="G659">
        <v>6</v>
      </c>
      <c r="H659">
        <v>21</v>
      </c>
      <c r="I659">
        <v>22</v>
      </c>
      <c r="J659">
        <v>0.12</v>
      </c>
      <c r="K659">
        <v>78.599999999999994</v>
      </c>
      <c r="L659">
        <v>0.17</v>
      </c>
      <c r="M659">
        <v>10</v>
      </c>
      <c r="N659">
        <v>1</v>
      </c>
      <c r="O659">
        <v>3</v>
      </c>
      <c r="P659" t="s">
        <v>45</v>
      </c>
    </row>
    <row r="660" spans="1:16" x14ac:dyDescent="0.2">
      <c r="A660" t="s">
        <v>16</v>
      </c>
      <c r="B660" t="s">
        <v>1</v>
      </c>
      <c r="C660">
        <v>2.0299999999999998</v>
      </c>
      <c r="D660">
        <v>134</v>
      </c>
      <c r="E660">
        <v>62</v>
      </c>
      <c r="F660">
        <v>100</v>
      </c>
      <c r="G660">
        <v>2</v>
      </c>
      <c r="H660">
        <v>32</v>
      </c>
      <c r="I660">
        <v>29.9</v>
      </c>
      <c r="J660">
        <v>0.15</v>
      </c>
      <c r="K660">
        <v>64.900000000000006</v>
      </c>
      <c r="L660">
        <v>0.19</v>
      </c>
      <c r="M660">
        <v>7.9</v>
      </c>
      <c r="N660">
        <v>1</v>
      </c>
      <c r="O660">
        <v>8</v>
      </c>
      <c r="P660" t="s">
        <v>44</v>
      </c>
    </row>
    <row r="661" spans="1:16" x14ac:dyDescent="0.2">
      <c r="A661" t="s">
        <v>3</v>
      </c>
      <c r="B661" t="s">
        <v>1</v>
      </c>
      <c r="C661">
        <v>0.57999999999999996</v>
      </c>
      <c r="D661">
        <v>909</v>
      </c>
      <c r="E661">
        <v>18</v>
      </c>
      <c r="F661">
        <v>894</v>
      </c>
      <c r="G661">
        <v>0</v>
      </c>
      <c r="H661">
        <v>15</v>
      </c>
      <c r="I661">
        <v>72.400000000000006</v>
      </c>
      <c r="J661">
        <v>1.26</v>
      </c>
      <c r="K661">
        <v>98.3</v>
      </c>
      <c r="L661">
        <v>0.71</v>
      </c>
      <c r="M661">
        <v>129.9</v>
      </c>
      <c r="N661">
        <v>1</v>
      </c>
      <c r="O661">
        <v>1</v>
      </c>
      <c r="P661" t="s">
        <v>32</v>
      </c>
    </row>
    <row r="662" spans="1:16" x14ac:dyDescent="0.2">
      <c r="A662" t="s">
        <v>11</v>
      </c>
      <c r="B662" t="s">
        <v>1</v>
      </c>
      <c r="C662">
        <v>1.41</v>
      </c>
      <c r="D662">
        <v>336</v>
      </c>
      <c r="E662">
        <v>57</v>
      </c>
      <c r="F662">
        <v>298</v>
      </c>
      <c r="G662">
        <v>2</v>
      </c>
      <c r="H662">
        <v>36</v>
      </c>
      <c r="I662">
        <v>32.6</v>
      </c>
      <c r="J662">
        <v>0.23</v>
      </c>
      <c r="K662">
        <v>88.7</v>
      </c>
      <c r="L662">
        <v>0.28999999999999998</v>
      </c>
      <c r="M662">
        <v>17.7</v>
      </c>
      <c r="N662">
        <v>1</v>
      </c>
      <c r="O662">
        <v>4</v>
      </c>
      <c r="P662" t="s">
        <v>40</v>
      </c>
    </row>
    <row r="663" spans="1:16" x14ac:dyDescent="0.2">
      <c r="A663" t="s">
        <v>21</v>
      </c>
      <c r="B663" t="s">
        <v>1</v>
      </c>
      <c r="C663">
        <v>0.44</v>
      </c>
      <c r="D663">
        <v>130</v>
      </c>
      <c r="E663">
        <v>2</v>
      </c>
      <c r="F663">
        <v>130</v>
      </c>
      <c r="G663">
        <v>0</v>
      </c>
      <c r="H663">
        <v>0</v>
      </c>
      <c r="I663">
        <v>18.5</v>
      </c>
      <c r="J663">
        <v>0.42</v>
      </c>
      <c r="K663">
        <v>100</v>
      </c>
      <c r="L663">
        <v>0.18</v>
      </c>
      <c r="M663">
        <v>130</v>
      </c>
      <c r="N663">
        <v>1</v>
      </c>
      <c r="O663">
        <v>0</v>
      </c>
      <c r="P663" t="s">
        <v>49</v>
      </c>
    </row>
    <row r="664" spans="1:16" x14ac:dyDescent="0.2">
      <c r="A664" t="s">
        <v>4</v>
      </c>
      <c r="B664" t="s">
        <v>1</v>
      </c>
      <c r="C664">
        <v>0.64</v>
      </c>
      <c r="D664">
        <v>325</v>
      </c>
      <c r="E664">
        <v>9</v>
      </c>
      <c r="F664">
        <v>317</v>
      </c>
      <c r="G664">
        <v>0</v>
      </c>
      <c r="H664">
        <v>8</v>
      </c>
      <c r="I664">
        <v>12.7</v>
      </c>
      <c r="J664">
        <v>0.2</v>
      </c>
      <c r="K664">
        <v>96.9</v>
      </c>
      <c r="L664">
        <v>0.12</v>
      </c>
      <c r="M664">
        <v>65</v>
      </c>
      <c r="N664">
        <v>1</v>
      </c>
      <c r="O664">
        <v>1</v>
      </c>
      <c r="P664" t="s">
        <v>33</v>
      </c>
    </row>
    <row r="665" spans="1:16" x14ac:dyDescent="0.2">
      <c r="A665" t="s">
        <v>6</v>
      </c>
      <c r="B665" t="s">
        <v>1</v>
      </c>
      <c r="C665">
        <v>0.96</v>
      </c>
      <c r="D665">
        <v>212</v>
      </c>
      <c r="E665">
        <v>57</v>
      </c>
      <c r="F665">
        <v>207</v>
      </c>
      <c r="G665">
        <v>0</v>
      </c>
      <c r="H665">
        <v>5</v>
      </c>
      <c r="I665">
        <v>23.5</v>
      </c>
      <c r="J665">
        <v>0.24</v>
      </c>
      <c r="K665">
        <v>96.7</v>
      </c>
      <c r="L665">
        <v>0.23</v>
      </c>
      <c r="M665">
        <v>53</v>
      </c>
      <c r="N665">
        <v>1</v>
      </c>
      <c r="O665">
        <v>0</v>
      </c>
      <c r="P665" t="s">
        <v>35</v>
      </c>
    </row>
    <row r="666" spans="1:16" x14ac:dyDescent="0.2">
      <c r="A666" t="s">
        <v>7</v>
      </c>
      <c r="B666" t="s">
        <v>1</v>
      </c>
      <c r="C666">
        <v>1.2</v>
      </c>
      <c r="D666">
        <v>264</v>
      </c>
      <c r="E666">
        <v>17</v>
      </c>
      <c r="F666">
        <v>250</v>
      </c>
      <c r="G666">
        <v>2</v>
      </c>
      <c r="H666">
        <v>12</v>
      </c>
      <c r="I666">
        <v>38.700000000000003</v>
      </c>
      <c r="J666">
        <v>0.32</v>
      </c>
      <c r="K666">
        <v>96.2</v>
      </c>
      <c r="L666">
        <v>0.37</v>
      </c>
      <c r="M666">
        <v>44</v>
      </c>
      <c r="N666">
        <v>1</v>
      </c>
      <c r="O666">
        <v>2</v>
      </c>
      <c r="P666" t="s">
        <v>36</v>
      </c>
    </row>
    <row r="667" spans="1:16" x14ac:dyDescent="0.2">
      <c r="A667" t="s">
        <v>0</v>
      </c>
      <c r="B667" t="s">
        <v>1</v>
      </c>
      <c r="C667">
        <v>0.92</v>
      </c>
      <c r="D667">
        <v>243</v>
      </c>
      <c r="E667">
        <v>14</v>
      </c>
      <c r="F667">
        <v>233</v>
      </c>
      <c r="G667">
        <v>0</v>
      </c>
      <c r="H667">
        <v>10</v>
      </c>
      <c r="I667">
        <v>83.5</v>
      </c>
      <c r="J667">
        <v>0.91</v>
      </c>
      <c r="K667">
        <v>95.5</v>
      </c>
      <c r="L667">
        <v>0.8</v>
      </c>
      <c r="M667">
        <v>48.6</v>
      </c>
      <c r="N667">
        <v>1</v>
      </c>
      <c r="O667">
        <v>0</v>
      </c>
      <c r="P667" t="s">
        <v>30</v>
      </c>
    </row>
    <row r="668" spans="1:16" x14ac:dyDescent="0.2">
      <c r="A668" t="s">
        <v>2</v>
      </c>
      <c r="B668" t="s">
        <v>1</v>
      </c>
      <c r="C668">
        <v>0.75</v>
      </c>
      <c r="D668">
        <v>99</v>
      </c>
      <c r="E668">
        <v>4</v>
      </c>
      <c r="F668">
        <v>98</v>
      </c>
      <c r="G668">
        <v>0</v>
      </c>
      <c r="H668">
        <v>1</v>
      </c>
      <c r="I668">
        <v>8.1999999999999993</v>
      </c>
      <c r="J668">
        <v>0.11</v>
      </c>
      <c r="K668">
        <v>99</v>
      </c>
      <c r="L668">
        <v>0.08</v>
      </c>
      <c r="M668">
        <v>99</v>
      </c>
      <c r="N668">
        <v>1</v>
      </c>
      <c r="O668">
        <v>0</v>
      </c>
      <c r="P668" t="s">
        <v>31</v>
      </c>
    </row>
    <row r="669" spans="1:16" x14ac:dyDescent="0.2">
      <c r="A669" t="s">
        <v>8</v>
      </c>
      <c r="B669" t="s">
        <v>1</v>
      </c>
      <c r="C669">
        <v>0.51</v>
      </c>
      <c r="D669">
        <v>149</v>
      </c>
      <c r="E669">
        <v>0</v>
      </c>
      <c r="F669">
        <v>149</v>
      </c>
      <c r="G669">
        <v>0</v>
      </c>
      <c r="H669">
        <v>0</v>
      </c>
      <c r="I669">
        <v>16.899999999999999</v>
      </c>
      <c r="J669">
        <v>0.33</v>
      </c>
      <c r="K669">
        <v>100</v>
      </c>
      <c r="L669">
        <v>0.17</v>
      </c>
      <c r="M669">
        <v>149</v>
      </c>
      <c r="N669">
        <v>1</v>
      </c>
      <c r="O669">
        <v>0</v>
      </c>
      <c r="P669" t="s">
        <v>37</v>
      </c>
    </row>
    <row r="670" spans="1:16" x14ac:dyDescent="0.2">
      <c r="A670" t="s">
        <v>25</v>
      </c>
      <c r="B670" t="s">
        <v>1</v>
      </c>
      <c r="C670">
        <v>0.87</v>
      </c>
      <c r="D670">
        <v>364</v>
      </c>
      <c r="E670">
        <v>8</v>
      </c>
      <c r="F670">
        <v>358</v>
      </c>
      <c r="G670">
        <v>2</v>
      </c>
      <c r="H670">
        <v>4</v>
      </c>
      <c r="I670">
        <v>97.8</v>
      </c>
      <c r="J670">
        <v>1.1200000000000001</v>
      </c>
      <c r="K670">
        <v>99.2</v>
      </c>
      <c r="L670">
        <v>0.97</v>
      </c>
      <c r="M670">
        <v>91</v>
      </c>
      <c r="N670">
        <v>1</v>
      </c>
      <c r="O670">
        <v>2</v>
      </c>
      <c r="P670" t="s">
        <v>53</v>
      </c>
    </row>
    <row r="671" spans="1:16" x14ac:dyDescent="0.2">
      <c r="A671" t="s">
        <v>9</v>
      </c>
      <c r="B671" t="s">
        <v>1</v>
      </c>
      <c r="C671">
        <v>0.81</v>
      </c>
      <c r="D671">
        <v>300</v>
      </c>
      <c r="E671">
        <v>11</v>
      </c>
      <c r="F671">
        <v>289</v>
      </c>
      <c r="G671">
        <v>0</v>
      </c>
      <c r="H671">
        <v>11</v>
      </c>
      <c r="I671">
        <v>96.5</v>
      </c>
      <c r="J671">
        <v>1.19</v>
      </c>
      <c r="K671">
        <v>92</v>
      </c>
      <c r="L671">
        <v>0.89</v>
      </c>
      <c r="M671">
        <v>50</v>
      </c>
      <c r="N671">
        <v>1</v>
      </c>
      <c r="O671">
        <v>0</v>
      </c>
      <c r="P671" t="s">
        <v>38</v>
      </c>
    </row>
    <row r="672" spans="1:16" x14ac:dyDescent="0.2">
      <c r="A672" t="s">
        <v>15</v>
      </c>
      <c r="B672" t="s">
        <v>1</v>
      </c>
      <c r="C672">
        <v>0.54</v>
      </c>
      <c r="D672">
        <v>434</v>
      </c>
      <c r="E672">
        <v>7</v>
      </c>
      <c r="F672">
        <v>429</v>
      </c>
      <c r="G672">
        <v>0</v>
      </c>
      <c r="H672">
        <v>5</v>
      </c>
      <c r="I672">
        <v>35.299999999999997</v>
      </c>
      <c r="J672">
        <v>0.66</v>
      </c>
      <c r="K672">
        <v>99.1</v>
      </c>
      <c r="L672">
        <v>0.35</v>
      </c>
      <c r="M672">
        <v>86.8</v>
      </c>
      <c r="N672">
        <v>1</v>
      </c>
      <c r="O672">
        <v>2</v>
      </c>
      <c r="P672" t="s">
        <v>43</v>
      </c>
    </row>
    <row r="673" spans="1:16" x14ac:dyDescent="0.2">
      <c r="A673" t="s">
        <v>20</v>
      </c>
      <c r="B673" t="s">
        <v>1</v>
      </c>
      <c r="C673">
        <v>0.31</v>
      </c>
      <c r="D673">
        <v>347</v>
      </c>
      <c r="E673">
        <v>0</v>
      </c>
      <c r="F673">
        <v>347</v>
      </c>
      <c r="G673">
        <v>0</v>
      </c>
      <c r="H673">
        <v>0</v>
      </c>
      <c r="I673">
        <v>100</v>
      </c>
      <c r="J673">
        <v>3.24</v>
      </c>
      <c r="K673">
        <v>100</v>
      </c>
      <c r="L673">
        <v>1</v>
      </c>
      <c r="M673">
        <v>347</v>
      </c>
      <c r="N673">
        <v>1</v>
      </c>
      <c r="O673">
        <v>0</v>
      </c>
      <c r="P673" t="s">
        <v>48</v>
      </c>
    </row>
    <row r="674" spans="1:16" x14ac:dyDescent="0.2">
      <c r="A674" t="s">
        <v>13</v>
      </c>
      <c r="B674" t="s">
        <v>1</v>
      </c>
      <c r="C674">
        <v>0.68</v>
      </c>
      <c r="D674">
        <v>243</v>
      </c>
      <c r="E674">
        <v>2</v>
      </c>
      <c r="F674">
        <v>238</v>
      </c>
      <c r="G674">
        <v>0</v>
      </c>
      <c r="H674">
        <v>5</v>
      </c>
      <c r="I674">
        <v>8.6</v>
      </c>
      <c r="J674">
        <v>0.13</v>
      </c>
      <c r="K674">
        <v>98.4</v>
      </c>
      <c r="L674">
        <v>0.08</v>
      </c>
      <c r="M674">
        <v>243</v>
      </c>
      <c r="N674">
        <v>1</v>
      </c>
      <c r="O674">
        <v>0</v>
      </c>
      <c r="P674" t="s">
        <v>42</v>
      </c>
    </row>
    <row r="675" spans="1:16" x14ac:dyDescent="0.2">
      <c r="A675" t="s">
        <v>19</v>
      </c>
      <c r="B675" t="s">
        <v>1</v>
      </c>
      <c r="C675">
        <v>0.83</v>
      </c>
      <c r="D675">
        <v>334</v>
      </c>
      <c r="E675">
        <v>5</v>
      </c>
      <c r="F675">
        <v>328</v>
      </c>
      <c r="G675">
        <v>0</v>
      </c>
      <c r="H675">
        <v>6</v>
      </c>
      <c r="I675">
        <v>37.5</v>
      </c>
      <c r="J675">
        <v>0.45</v>
      </c>
      <c r="K675">
        <v>98.5</v>
      </c>
      <c r="L675">
        <v>0.37</v>
      </c>
      <c r="M675">
        <v>167</v>
      </c>
      <c r="N675">
        <v>1</v>
      </c>
      <c r="O675">
        <v>0</v>
      </c>
      <c r="P675" t="s">
        <v>47</v>
      </c>
    </row>
    <row r="676" spans="1:16" x14ac:dyDescent="0.2">
      <c r="A676" t="s">
        <v>12</v>
      </c>
      <c r="B676" t="s">
        <v>1</v>
      </c>
      <c r="C676">
        <v>0.41</v>
      </c>
      <c r="D676">
        <v>238</v>
      </c>
      <c r="E676">
        <v>5</v>
      </c>
      <c r="F676">
        <v>237</v>
      </c>
      <c r="G676">
        <v>0</v>
      </c>
      <c r="H676">
        <v>1</v>
      </c>
      <c r="I676">
        <v>3.8</v>
      </c>
      <c r="J676">
        <v>0.09</v>
      </c>
      <c r="K676">
        <v>99.6</v>
      </c>
      <c r="L676">
        <v>0.04</v>
      </c>
      <c r="M676">
        <v>238</v>
      </c>
      <c r="N676">
        <v>1</v>
      </c>
      <c r="O676">
        <v>0</v>
      </c>
      <c r="P676" t="s">
        <v>41</v>
      </c>
    </row>
    <row r="677" spans="1:16" x14ac:dyDescent="0.2">
      <c r="A677" t="s">
        <v>5</v>
      </c>
      <c r="B677" t="s">
        <v>1</v>
      </c>
      <c r="C677">
        <v>0.42</v>
      </c>
      <c r="D677">
        <v>381</v>
      </c>
      <c r="E677">
        <v>1</v>
      </c>
      <c r="F677">
        <v>380</v>
      </c>
      <c r="G677">
        <v>0</v>
      </c>
      <c r="H677">
        <v>1</v>
      </c>
      <c r="I677">
        <v>53.4</v>
      </c>
      <c r="J677">
        <v>1.27</v>
      </c>
      <c r="K677">
        <v>100</v>
      </c>
      <c r="L677">
        <v>0.53</v>
      </c>
      <c r="M677">
        <v>190.5</v>
      </c>
      <c r="N677">
        <v>1</v>
      </c>
      <c r="O677">
        <v>0</v>
      </c>
      <c r="P677" t="s">
        <v>34</v>
      </c>
    </row>
    <row r="678" spans="1:16" x14ac:dyDescent="0.2">
      <c r="A678" t="s">
        <v>18</v>
      </c>
      <c r="B678" t="s">
        <v>1</v>
      </c>
      <c r="C678">
        <v>1.28</v>
      </c>
      <c r="D678">
        <v>254</v>
      </c>
      <c r="E678">
        <v>3</v>
      </c>
      <c r="F678">
        <v>250</v>
      </c>
      <c r="G678">
        <v>0</v>
      </c>
      <c r="H678">
        <v>4</v>
      </c>
      <c r="I678">
        <v>98.8</v>
      </c>
      <c r="J678">
        <v>0.77</v>
      </c>
      <c r="K678">
        <v>99.2</v>
      </c>
      <c r="L678">
        <v>0.98</v>
      </c>
      <c r="M678">
        <v>63.5</v>
      </c>
      <c r="N678">
        <v>1</v>
      </c>
      <c r="O678">
        <v>0</v>
      </c>
      <c r="P678" t="s">
        <v>46</v>
      </c>
    </row>
    <row r="679" spans="1:16" x14ac:dyDescent="0.2">
      <c r="A679" t="s">
        <v>10</v>
      </c>
      <c r="B679" t="s">
        <v>1</v>
      </c>
      <c r="C679">
        <v>0.45</v>
      </c>
      <c r="D679">
        <v>556</v>
      </c>
      <c r="E679">
        <v>1</v>
      </c>
      <c r="F679">
        <v>555</v>
      </c>
      <c r="G679">
        <v>0</v>
      </c>
      <c r="H679">
        <v>1</v>
      </c>
      <c r="I679">
        <v>38.6</v>
      </c>
      <c r="J679">
        <v>0.86</v>
      </c>
      <c r="K679">
        <v>99.8</v>
      </c>
      <c r="L679">
        <v>0.39</v>
      </c>
      <c r="M679">
        <v>278</v>
      </c>
      <c r="N679">
        <v>1</v>
      </c>
      <c r="O679">
        <v>0</v>
      </c>
      <c r="P679" t="s">
        <v>39</v>
      </c>
    </row>
    <row r="680" spans="1:16" x14ac:dyDescent="0.2">
      <c r="A680" t="s">
        <v>24</v>
      </c>
      <c r="B680" t="s">
        <v>1</v>
      </c>
      <c r="C680">
        <v>0.25</v>
      </c>
      <c r="D680">
        <v>106</v>
      </c>
      <c r="E680">
        <v>0</v>
      </c>
      <c r="F680">
        <v>106</v>
      </c>
      <c r="G680">
        <v>0</v>
      </c>
      <c r="H680">
        <v>0</v>
      </c>
      <c r="I680">
        <v>23.8</v>
      </c>
      <c r="J680">
        <v>0.96</v>
      </c>
      <c r="K680">
        <v>100</v>
      </c>
      <c r="L680">
        <v>0.24</v>
      </c>
      <c r="M680">
        <v>106</v>
      </c>
      <c r="N680">
        <v>1</v>
      </c>
      <c r="O680">
        <v>0</v>
      </c>
      <c r="P680" t="s">
        <v>52</v>
      </c>
    </row>
    <row r="682" spans="1:16" x14ac:dyDescent="0.2">
      <c r="A682" t="s">
        <v>55</v>
      </c>
    </row>
    <row r="684" spans="1:16" x14ac:dyDescent="0.2">
      <c r="A684" t="s">
        <v>14</v>
      </c>
    </row>
    <row r="685" spans="1:16" x14ac:dyDescent="0.2">
      <c r="A685" t="s">
        <v>23</v>
      </c>
      <c r="B685" t="s">
        <v>1</v>
      </c>
      <c r="C685">
        <v>0.87</v>
      </c>
      <c r="D685">
        <v>14</v>
      </c>
      <c r="E685">
        <v>0</v>
      </c>
      <c r="F685">
        <v>13</v>
      </c>
      <c r="G685">
        <v>0</v>
      </c>
      <c r="H685">
        <v>1</v>
      </c>
      <c r="I685">
        <v>2.2000000000000002</v>
      </c>
      <c r="J685">
        <v>0.03</v>
      </c>
      <c r="K685">
        <v>100</v>
      </c>
      <c r="L685">
        <v>0.02</v>
      </c>
      <c r="M685">
        <v>7</v>
      </c>
      <c r="N685">
        <v>2</v>
      </c>
      <c r="O685">
        <v>0</v>
      </c>
      <c r="P685" t="s">
        <v>67</v>
      </c>
    </row>
    <row r="686" spans="1:16" x14ac:dyDescent="0.2">
      <c r="A686" t="s">
        <v>22</v>
      </c>
      <c r="B686" t="s">
        <v>1</v>
      </c>
      <c r="C686">
        <v>1.3</v>
      </c>
      <c r="D686">
        <v>170</v>
      </c>
      <c r="E686">
        <v>2</v>
      </c>
      <c r="F686">
        <v>165</v>
      </c>
      <c r="G686">
        <v>0</v>
      </c>
      <c r="H686">
        <v>5</v>
      </c>
      <c r="I686">
        <v>27.2</v>
      </c>
      <c r="J686">
        <v>0.21</v>
      </c>
      <c r="K686">
        <v>98.2</v>
      </c>
      <c r="L686">
        <v>0.27</v>
      </c>
      <c r="M686">
        <v>34</v>
      </c>
      <c r="N686">
        <v>3</v>
      </c>
      <c r="O686">
        <v>0</v>
      </c>
      <c r="P686" t="s">
        <v>140</v>
      </c>
    </row>
    <row r="687" spans="1:16" x14ac:dyDescent="0.2">
      <c r="A687" t="s">
        <v>17</v>
      </c>
      <c r="B687" t="s">
        <v>1</v>
      </c>
      <c r="C687">
        <v>0.52</v>
      </c>
      <c r="D687">
        <v>128</v>
      </c>
      <c r="E687">
        <v>0</v>
      </c>
      <c r="F687">
        <v>125</v>
      </c>
      <c r="G687">
        <v>0</v>
      </c>
      <c r="H687">
        <v>3</v>
      </c>
      <c r="I687">
        <v>20.2</v>
      </c>
      <c r="J687">
        <v>0.39</v>
      </c>
      <c r="K687">
        <v>100</v>
      </c>
      <c r="L687">
        <v>0.2</v>
      </c>
      <c r="M687">
        <v>32</v>
      </c>
      <c r="N687">
        <v>4</v>
      </c>
      <c r="O687">
        <v>0</v>
      </c>
      <c r="P687" t="s">
        <v>139</v>
      </c>
    </row>
    <row r="688" spans="1:16" x14ac:dyDescent="0.2">
      <c r="A688" t="s">
        <v>16</v>
      </c>
      <c r="B688" t="s">
        <v>1</v>
      </c>
      <c r="C688">
        <v>1.01</v>
      </c>
      <c r="D688">
        <v>161</v>
      </c>
      <c r="E688">
        <v>18</v>
      </c>
      <c r="F688">
        <v>148</v>
      </c>
      <c r="G688">
        <v>2</v>
      </c>
      <c r="H688">
        <v>11</v>
      </c>
      <c r="I688">
        <v>35.9</v>
      </c>
      <c r="J688">
        <v>0.36</v>
      </c>
      <c r="K688">
        <v>90.7</v>
      </c>
      <c r="L688">
        <v>0.33</v>
      </c>
      <c r="M688">
        <v>26.8</v>
      </c>
      <c r="N688">
        <v>2</v>
      </c>
      <c r="O688">
        <v>3</v>
      </c>
      <c r="P688" t="s">
        <v>69</v>
      </c>
    </row>
    <row r="689" spans="1:16" x14ac:dyDescent="0.2">
      <c r="A689" t="s">
        <v>3</v>
      </c>
      <c r="B689" t="s">
        <v>1</v>
      </c>
      <c r="C689">
        <v>0.44</v>
      </c>
      <c r="D689">
        <v>903</v>
      </c>
      <c r="E689">
        <v>4</v>
      </c>
      <c r="F689">
        <v>892</v>
      </c>
      <c r="G689">
        <v>0</v>
      </c>
      <c r="H689">
        <v>11</v>
      </c>
      <c r="I689">
        <v>71.900000000000006</v>
      </c>
      <c r="J689">
        <v>1.63</v>
      </c>
      <c r="K689">
        <v>99</v>
      </c>
      <c r="L689">
        <v>0.71</v>
      </c>
      <c r="M689">
        <v>129</v>
      </c>
      <c r="N689">
        <v>3</v>
      </c>
      <c r="O689">
        <v>1</v>
      </c>
      <c r="P689" t="s">
        <v>143</v>
      </c>
    </row>
    <row r="690" spans="1:16" x14ac:dyDescent="0.2">
      <c r="A690" t="s">
        <v>11</v>
      </c>
      <c r="B690" t="s">
        <v>1</v>
      </c>
      <c r="C690">
        <v>0.77</v>
      </c>
      <c r="D690">
        <v>331</v>
      </c>
      <c r="E690">
        <v>11</v>
      </c>
      <c r="F690">
        <v>320</v>
      </c>
      <c r="G690">
        <v>0</v>
      </c>
      <c r="H690">
        <v>11</v>
      </c>
      <c r="I690">
        <v>32.1</v>
      </c>
      <c r="J690">
        <v>0.42</v>
      </c>
      <c r="K690">
        <v>97.9</v>
      </c>
      <c r="L690">
        <v>0.31</v>
      </c>
      <c r="M690">
        <v>33.1</v>
      </c>
      <c r="N690">
        <v>6</v>
      </c>
      <c r="O690">
        <v>0</v>
      </c>
      <c r="P690" t="s">
        <v>70</v>
      </c>
    </row>
    <row r="691" spans="1:16" x14ac:dyDescent="0.2">
      <c r="A691" t="s">
        <v>21</v>
      </c>
      <c r="B691" t="s">
        <v>1</v>
      </c>
      <c r="C691">
        <v>0.43</v>
      </c>
      <c r="D691">
        <v>130</v>
      </c>
      <c r="E691">
        <v>0</v>
      </c>
      <c r="F691">
        <v>130</v>
      </c>
      <c r="G691">
        <v>0</v>
      </c>
      <c r="H691">
        <v>0</v>
      </c>
      <c r="I691">
        <v>18.5</v>
      </c>
      <c r="J691">
        <v>0.43</v>
      </c>
      <c r="K691">
        <v>100</v>
      </c>
      <c r="L691">
        <v>0.18</v>
      </c>
      <c r="M691">
        <v>130</v>
      </c>
      <c r="N691">
        <v>1</v>
      </c>
      <c r="O691">
        <v>0</v>
      </c>
      <c r="P691" t="s">
        <v>144</v>
      </c>
    </row>
    <row r="692" spans="1:16" x14ac:dyDescent="0.2">
      <c r="A692" t="s">
        <v>4</v>
      </c>
      <c r="B692" t="s">
        <v>1</v>
      </c>
      <c r="C692">
        <v>0.53</v>
      </c>
      <c r="D692">
        <v>316</v>
      </c>
      <c r="E692">
        <v>5</v>
      </c>
      <c r="F692">
        <v>310</v>
      </c>
      <c r="G692">
        <v>0</v>
      </c>
      <c r="H692">
        <v>6</v>
      </c>
      <c r="I692">
        <v>12.3</v>
      </c>
      <c r="J692">
        <v>0.23</v>
      </c>
      <c r="K692">
        <v>97.8</v>
      </c>
      <c r="L692">
        <v>0.12</v>
      </c>
      <c r="M692">
        <v>79</v>
      </c>
      <c r="N692">
        <v>1</v>
      </c>
      <c r="O692">
        <v>0</v>
      </c>
      <c r="P692" t="s">
        <v>72</v>
      </c>
    </row>
    <row r="693" spans="1:16" x14ac:dyDescent="0.2">
      <c r="A693" t="s">
        <v>6</v>
      </c>
      <c r="B693" t="s">
        <v>1</v>
      </c>
      <c r="C693">
        <v>1.23</v>
      </c>
      <c r="D693">
        <v>205</v>
      </c>
      <c r="E693">
        <v>44</v>
      </c>
      <c r="F693">
        <v>200</v>
      </c>
      <c r="G693">
        <v>0</v>
      </c>
      <c r="H693">
        <v>5</v>
      </c>
      <c r="I693">
        <v>22.7</v>
      </c>
      <c r="J693">
        <v>0.18</v>
      </c>
      <c r="K693">
        <v>98</v>
      </c>
      <c r="L693">
        <v>0.22</v>
      </c>
      <c r="M693">
        <v>51.2</v>
      </c>
      <c r="N693">
        <v>3</v>
      </c>
      <c r="O693">
        <v>0</v>
      </c>
      <c r="P693" t="s">
        <v>141</v>
      </c>
    </row>
    <row r="694" spans="1:16" x14ac:dyDescent="0.2">
      <c r="A694" t="s">
        <v>7</v>
      </c>
      <c r="B694" t="s">
        <v>1</v>
      </c>
      <c r="C694">
        <v>1.03</v>
      </c>
      <c r="D694">
        <v>263</v>
      </c>
      <c r="E694">
        <v>17</v>
      </c>
      <c r="F694">
        <v>248</v>
      </c>
      <c r="G694">
        <v>4</v>
      </c>
      <c r="H694">
        <v>11</v>
      </c>
      <c r="I694">
        <v>38.6</v>
      </c>
      <c r="J694">
        <v>0.37</v>
      </c>
      <c r="K694">
        <v>96.2</v>
      </c>
      <c r="L694">
        <v>0.37</v>
      </c>
      <c r="M694">
        <v>37.6</v>
      </c>
      <c r="N694">
        <v>1</v>
      </c>
      <c r="O694">
        <v>3</v>
      </c>
      <c r="P694" t="s">
        <v>142</v>
      </c>
    </row>
    <row r="695" spans="1:16" x14ac:dyDescent="0.2">
      <c r="A695" t="s">
        <v>0</v>
      </c>
      <c r="B695" t="s">
        <v>1</v>
      </c>
      <c r="C695">
        <v>0.82</v>
      </c>
      <c r="D695">
        <v>234</v>
      </c>
      <c r="E695">
        <v>9</v>
      </c>
      <c r="F695">
        <v>225</v>
      </c>
      <c r="G695">
        <v>2</v>
      </c>
      <c r="H695">
        <v>7</v>
      </c>
      <c r="I695">
        <v>80.400000000000006</v>
      </c>
      <c r="J695">
        <v>0.98</v>
      </c>
      <c r="K695">
        <v>96.2</v>
      </c>
      <c r="L695">
        <v>0.77</v>
      </c>
      <c r="M695">
        <v>46.8</v>
      </c>
      <c r="N695">
        <v>2</v>
      </c>
      <c r="O695">
        <v>2</v>
      </c>
      <c r="P695" t="s">
        <v>68</v>
      </c>
    </row>
    <row r="696" spans="1:16" x14ac:dyDescent="0.2">
      <c r="A696" t="s">
        <v>2</v>
      </c>
      <c r="B696" t="s">
        <v>1</v>
      </c>
      <c r="C696">
        <v>0.78</v>
      </c>
      <c r="D696">
        <v>98</v>
      </c>
      <c r="E696">
        <v>0</v>
      </c>
      <c r="F696">
        <v>98</v>
      </c>
      <c r="G696">
        <v>0</v>
      </c>
      <c r="H696">
        <v>0</v>
      </c>
      <c r="I696">
        <v>8.1999999999999993</v>
      </c>
      <c r="J696">
        <v>0.1</v>
      </c>
      <c r="K696">
        <v>100</v>
      </c>
      <c r="L696">
        <v>0.08</v>
      </c>
      <c r="M696">
        <v>98</v>
      </c>
      <c r="N696">
        <v>1</v>
      </c>
      <c r="O696">
        <v>0</v>
      </c>
      <c r="P696" t="s">
        <v>75</v>
      </c>
    </row>
    <row r="697" spans="1:16" x14ac:dyDescent="0.2">
      <c r="A697" t="s">
        <v>8</v>
      </c>
      <c r="B697" t="s">
        <v>1</v>
      </c>
      <c r="C697">
        <v>0.52</v>
      </c>
      <c r="D697">
        <v>149</v>
      </c>
      <c r="E697">
        <v>0</v>
      </c>
      <c r="F697">
        <v>149</v>
      </c>
      <c r="G697">
        <v>0</v>
      </c>
      <c r="H697">
        <v>0</v>
      </c>
      <c r="I697">
        <v>16.899999999999999</v>
      </c>
      <c r="J697">
        <v>0.33</v>
      </c>
      <c r="K697">
        <v>100</v>
      </c>
      <c r="L697">
        <v>0.17</v>
      </c>
      <c r="M697">
        <v>149</v>
      </c>
      <c r="N697">
        <v>1</v>
      </c>
      <c r="O697">
        <v>0</v>
      </c>
      <c r="P697" t="s">
        <v>76</v>
      </c>
    </row>
    <row r="698" spans="1:16" x14ac:dyDescent="0.2">
      <c r="A698" t="s">
        <v>25</v>
      </c>
      <c r="B698" t="s">
        <v>1</v>
      </c>
      <c r="C698">
        <v>0.84</v>
      </c>
      <c r="D698">
        <v>359</v>
      </c>
      <c r="E698">
        <v>3</v>
      </c>
      <c r="F698">
        <v>355</v>
      </c>
      <c r="G698">
        <v>0</v>
      </c>
      <c r="H698">
        <v>4</v>
      </c>
      <c r="I698">
        <v>96.5</v>
      </c>
      <c r="J698">
        <v>1.1499999999999999</v>
      </c>
      <c r="K698">
        <v>99.2</v>
      </c>
      <c r="L698">
        <v>0.96</v>
      </c>
      <c r="M698">
        <v>89.8</v>
      </c>
      <c r="N698">
        <v>2</v>
      </c>
      <c r="O698">
        <v>0</v>
      </c>
      <c r="P698" t="s">
        <v>147</v>
      </c>
    </row>
    <row r="699" spans="1:16" x14ac:dyDescent="0.2">
      <c r="A699" t="s">
        <v>9</v>
      </c>
      <c r="B699" t="s">
        <v>1</v>
      </c>
      <c r="C699">
        <v>0.57999999999999996</v>
      </c>
      <c r="D699">
        <v>300</v>
      </c>
      <c r="E699">
        <v>8</v>
      </c>
      <c r="F699">
        <v>290</v>
      </c>
      <c r="G699">
        <v>0</v>
      </c>
      <c r="H699">
        <v>10</v>
      </c>
      <c r="I699">
        <v>96.5</v>
      </c>
      <c r="J699">
        <v>1.68</v>
      </c>
      <c r="K699">
        <v>92</v>
      </c>
      <c r="L699">
        <v>0.89</v>
      </c>
      <c r="M699">
        <v>42.9</v>
      </c>
      <c r="N699">
        <v>1</v>
      </c>
      <c r="O699">
        <v>0</v>
      </c>
      <c r="P699" t="s">
        <v>71</v>
      </c>
    </row>
    <row r="700" spans="1:16" x14ac:dyDescent="0.2">
      <c r="A700" t="s">
        <v>15</v>
      </c>
      <c r="B700" t="s">
        <v>1</v>
      </c>
      <c r="C700">
        <v>0.54</v>
      </c>
      <c r="D700">
        <v>433</v>
      </c>
      <c r="E700">
        <v>4</v>
      </c>
      <c r="F700">
        <v>428</v>
      </c>
      <c r="G700">
        <v>0</v>
      </c>
      <c r="H700">
        <v>5</v>
      </c>
      <c r="I700">
        <v>35.200000000000003</v>
      </c>
      <c r="J700">
        <v>0.65</v>
      </c>
      <c r="K700">
        <v>99.1</v>
      </c>
      <c r="L700">
        <v>0.35</v>
      </c>
      <c r="M700">
        <v>86.6</v>
      </c>
      <c r="N700">
        <v>1</v>
      </c>
      <c r="O700">
        <v>2</v>
      </c>
      <c r="P700" t="s">
        <v>74</v>
      </c>
    </row>
    <row r="701" spans="1:16" x14ac:dyDescent="0.2">
      <c r="A701" t="s">
        <v>20</v>
      </c>
      <c r="B701" t="s">
        <v>1</v>
      </c>
      <c r="C701">
        <v>0.31</v>
      </c>
      <c r="D701">
        <v>347</v>
      </c>
      <c r="E701">
        <v>0</v>
      </c>
      <c r="F701">
        <v>347</v>
      </c>
      <c r="G701">
        <v>0</v>
      </c>
      <c r="H701">
        <v>0</v>
      </c>
      <c r="I701">
        <v>100</v>
      </c>
      <c r="J701">
        <v>3.24</v>
      </c>
      <c r="K701">
        <v>100</v>
      </c>
      <c r="L701">
        <v>1</v>
      </c>
      <c r="M701">
        <v>347</v>
      </c>
      <c r="N701">
        <v>1</v>
      </c>
      <c r="O701">
        <v>0</v>
      </c>
      <c r="P701" t="s">
        <v>77</v>
      </c>
    </row>
    <row r="702" spans="1:16" x14ac:dyDescent="0.2">
      <c r="A702" t="s">
        <v>13</v>
      </c>
      <c r="B702" t="s">
        <v>1</v>
      </c>
      <c r="C702">
        <v>0.63</v>
      </c>
      <c r="D702">
        <v>240</v>
      </c>
      <c r="E702">
        <v>1</v>
      </c>
      <c r="F702">
        <v>238</v>
      </c>
      <c r="G702">
        <v>0</v>
      </c>
      <c r="H702">
        <v>2</v>
      </c>
      <c r="I702">
        <v>8.5</v>
      </c>
      <c r="J702">
        <v>0.13</v>
      </c>
      <c r="K702">
        <v>98.8</v>
      </c>
      <c r="L702">
        <v>0.08</v>
      </c>
      <c r="M702">
        <v>120</v>
      </c>
      <c r="N702">
        <v>1</v>
      </c>
      <c r="O702">
        <v>0</v>
      </c>
      <c r="P702" t="s">
        <v>148</v>
      </c>
    </row>
    <row r="703" spans="1:16" x14ac:dyDescent="0.2">
      <c r="A703" t="s">
        <v>19</v>
      </c>
      <c r="B703" t="s">
        <v>1</v>
      </c>
      <c r="C703">
        <v>0.76</v>
      </c>
      <c r="D703">
        <v>328</v>
      </c>
      <c r="E703">
        <v>11</v>
      </c>
      <c r="F703">
        <v>321</v>
      </c>
      <c r="G703">
        <v>0</v>
      </c>
      <c r="H703">
        <v>7</v>
      </c>
      <c r="I703">
        <v>36.9</v>
      </c>
      <c r="J703">
        <v>0.48</v>
      </c>
      <c r="K703">
        <v>98.2</v>
      </c>
      <c r="L703">
        <v>0.36</v>
      </c>
      <c r="M703">
        <v>328</v>
      </c>
      <c r="N703">
        <v>1</v>
      </c>
      <c r="O703">
        <v>0</v>
      </c>
      <c r="P703" t="s">
        <v>145</v>
      </c>
    </row>
    <row r="704" spans="1:16" x14ac:dyDescent="0.2">
      <c r="A704" t="s">
        <v>12</v>
      </c>
      <c r="B704" t="s">
        <v>1</v>
      </c>
      <c r="C704">
        <v>0.37</v>
      </c>
      <c r="D704">
        <v>237</v>
      </c>
      <c r="E704">
        <v>2</v>
      </c>
      <c r="F704">
        <v>237</v>
      </c>
      <c r="G704">
        <v>0</v>
      </c>
      <c r="H704">
        <v>0</v>
      </c>
      <c r="I704">
        <v>3.8</v>
      </c>
      <c r="J704">
        <v>0.1</v>
      </c>
      <c r="K704">
        <v>100</v>
      </c>
      <c r="L704">
        <v>0.04</v>
      </c>
      <c r="M704">
        <v>237</v>
      </c>
      <c r="N704">
        <v>1</v>
      </c>
      <c r="O704">
        <v>0</v>
      </c>
      <c r="P704" t="s">
        <v>149</v>
      </c>
    </row>
    <row r="705" spans="1:16" x14ac:dyDescent="0.2">
      <c r="A705" t="s">
        <v>5</v>
      </c>
      <c r="B705" t="s">
        <v>1</v>
      </c>
      <c r="C705">
        <v>0.35</v>
      </c>
      <c r="D705">
        <v>382</v>
      </c>
      <c r="E705">
        <v>0</v>
      </c>
      <c r="F705">
        <v>382</v>
      </c>
      <c r="G705">
        <v>0</v>
      </c>
      <c r="H705">
        <v>0</v>
      </c>
      <c r="I705">
        <v>53.5</v>
      </c>
      <c r="J705">
        <v>1.54</v>
      </c>
      <c r="K705">
        <v>100</v>
      </c>
      <c r="L705">
        <v>0.54</v>
      </c>
      <c r="M705">
        <v>382</v>
      </c>
      <c r="N705">
        <v>1</v>
      </c>
      <c r="O705">
        <v>0</v>
      </c>
      <c r="P705" t="s">
        <v>146</v>
      </c>
    </row>
    <row r="706" spans="1:16" x14ac:dyDescent="0.2">
      <c r="A706" t="s">
        <v>18</v>
      </c>
      <c r="B706" t="s">
        <v>1</v>
      </c>
      <c r="C706">
        <v>1.19</v>
      </c>
      <c r="D706">
        <v>249</v>
      </c>
      <c r="E706">
        <v>8</v>
      </c>
      <c r="F706">
        <v>241</v>
      </c>
      <c r="G706">
        <v>0</v>
      </c>
      <c r="H706">
        <v>8</v>
      </c>
      <c r="I706">
        <v>96.9</v>
      </c>
      <c r="J706">
        <v>0.81</v>
      </c>
      <c r="K706">
        <v>98</v>
      </c>
      <c r="L706">
        <v>0.95</v>
      </c>
      <c r="M706">
        <v>35.6</v>
      </c>
      <c r="N706">
        <v>1</v>
      </c>
      <c r="O706">
        <v>0</v>
      </c>
      <c r="P706" t="s">
        <v>73</v>
      </c>
    </row>
    <row r="707" spans="1:16" x14ac:dyDescent="0.2">
      <c r="A707" t="s">
        <v>10</v>
      </c>
      <c r="B707" t="s">
        <v>1</v>
      </c>
      <c r="C707">
        <v>0.45</v>
      </c>
      <c r="D707">
        <v>556</v>
      </c>
      <c r="E707">
        <v>1</v>
      </c>
      <c r="F707">
        <v>555</v>
      </c>
      <c r="G707">
        <v>0</v>
      </c>
      <c r="H707">
        <v>1</v>
      </c>
      <c r="I707">
        <v>38.6</v>
      </c>
      <c r="J707">
        <v>0.85</v>
      </c>
      <c r="K707">
        <v>99.8</v>
      </c>
      <c r="L707">
        <v>0.39</v>
      </c>
      <c r="M707">
        <v>278</v>
      </c>
      <c r="N707">
        <v>1</v>
      </c>
      <c r="O707">
        <v>0</v>
      </c>
      <c r="P707" t="s">
        <v>150</v>
      </c>
    </row>
    <row r="708" spans="1:16" x14ac:dyDescent="0.2">
      <c r="A708" t="s">
        <v>24</v>
      </c>
      <c r="B708" t="s">
        <v>1</v>
      </c>
      <c r="C708">
        <v>0.26</v>
      </c>
      <c r="D708">
        <v>106</v>
      </c>
      <c r="E708">
        <v>0</v>
      </c>
      <c r="F708">
        <v>106</v>
      </c>
      <c r="G708">
        <v>0</v>
      </c>
      <c r="H708">
        <v>0</v>
      </c>
      <c r="I708">
        <v>23.8</v>
      </c>
      <c r="J708">
        <v>0.92</v>
      </c>
      <c r="K708">
        <v>100</v>
      </c>
      <c r="L708">
        <v>0.24</v>
      </c>
      <c r="M708">
        <v>106</v>
      </c>
      <c r="N708">
        <v>1</v>
      </c>
      <c r="O708">
        <v>0</v>
      </c>
      <c r="P708" t="s">
        <v>151</v>
      </c>
    </row>
    <row r="710" spans="1:16" x14ac:dyDescent="0.2">
      <c r="A710" t="s">
        <v>55</v>
      </c>
      <c r="B710" t="s">
        <v>56</v>
      </c>
      <c r="C710" t="s">
        <v>57</v>
      </c>
      <c r="D710" t="s">
        <v>58</v>
      </c>
      <c r="E710" t="s">
        <v>59</v>
      </c>
    </row>
    <row r="712" spans="1:16" x14ac:dyDescent="0.2">
      <c r="A712" t="s">
        <v>14</v>
      </c>
    </row>
    <row r="713" spans="1:16" x14ac:dyDescent="0.2">
      <c r="A713" t="s">
        <v>23</v>
      </c>
      <c r="B713" t="s">
        <v>1</v>
      </c>
      <c r="C713">
        <v>1.73</v>
      </c>
      <c r="D713">
        <v>145</v>
      </c>
      <c r="E713">
        <v>490</v>
      </c>
      <c r="F713">
        <v>79</v>
      </c>
      <c r="G713">
        <v>17</v>
      </c>
      <c r="H713">
        <v>49</v>
      </c>
      <c r="I713">
        <v>22.8</v>
      </c>
      <c r="J713">
        <v>0.13</v>
      </c>
      <c r="K713">
        <v>49.7</v>
      </c>
      <c r="L713">
        <v>0.11</v>
      </c>
      <c r="M713">
        <v>10.4</v>
      </c>
      <c r="N713">
        <v>1</v>
      </c>
      <c r="O713">
        <v>8</v>
      </c>
      <c r="P713" t="s">
        <v>133</v>
      </c>
    </row>
    <row r="714" spans="1:16" x14ac:dyDescent="0.2">
      <c r="A714" t="s">
        <v>22</v>
      </c>
      <c r="B714" t="s">
        <v>1</v>
      </c>
      <c r="C714">
        <v>1.32</v>
      </c>
      <c r="D714">
        <v>179</v>
      </c>
      <c r="E714">
        <v>17</v>
      </c>
      <c r="F714">
        <v>169</v>
      </c>
      <c r="G714">
        <v>0</v>
      </c>
      <c r="H714">
        <v>10</v>
      </c>
      <c r="I714">
        <v>28.7</v>
      </c>
      <c r="J714">
        <v>0.22</v>
      </c>
      <c r="K714">
        <v>93.3</v>
      </c>
      <c r="L714">
        <v>0.27</v>
      </c>
      <c r="M714">
        <v>22.4</v>
      </c>
      <c r="N714">
        <v>1</v>
      </c>
      <c r="O714">
        <v>0</v>
      </c>
      <c r="P714" t="s">
        <v>153</v>
      </c>
    </row>
    <row r="715" spans="1:16" x14ac:dyDescent="0.2">
      <c r="A715" t="s">
        <v>17</v>
      </c>
      <c r="B715" t="s">
        <v>1</v>
      </c>
      <c r="C715">
        <v>0.89</v>
      </c>
      <c r="D715">
        <v>156</v>
      </c>
      <c r="E715">
        <v>53</v>
      </c>
      <c r="F715">
        <v>141</v>
      </c>
      <c r="G715">
        <v>4</v>
      </c>
      <c r="H715">
        <v>11</v>
      </c>
      <c r="I715">
        <v>24.6</v>
      </c>
      <c r="J715">
        <v>0.28000000000000003</v>
      </c>
      <c r="K715">
        <v>90.4</v>
      </c>
      <c r="L715">
        <v>0.22</v>
      </c>
      <c r="M715">
        <v>31.2</v>
      </c>
      <c r="N715">
        <v>1</v>
      </c>
      <c r="O715">
        <v>2</v>
      </c>
      <c r="P715" t="s">
        <v>152</v>
      </c>
    </row>
    <row r="716" spans="1:16" x14ac:dyDescent="0.2">
      <c r="A716" t="s">
        <v>16</v>
      </c>
      <c r="B716" t="s">
        <v>1</v>
      </c>
      <c r="C716">
        <v>1.1000000000000001</v>
      </c>
      <c r="D716">
        <v>175</v>
      </c>
      <c r="E716">
        <v>21</v>
      </c>
      <c r="F716">
        <v>156</v>
      </c>
      <c r="G716">
        <v>4</v>
      </c>
      <c r="H716">
        <v>15</v>
      </c>
      <c r="I716">
        <v>39.1</v>
      </c>
      <c r="J716">
        <v>0.36</v>
      </c>
      <c r="K716">
        <v>88</v>
      </c>
      <c r="L716">
        <v>0.34</v>
      </c>
      <c r="M716">
        <v>17.5</v>
      </c>
      <c r="N716">
        <v>1</v>
      </c>
      <c r="O716">
        <v>5</v>
      </c>
      <c r="P716" t="s">
        <v>78</v>
      </c>
    </row>
    <row r="717" spans="1:16" x14ac:dyDescent="0.2">
      <c r="A717" t="s">
        <v>3</v>
      </c>
      <c r="B717" t="s">
        <v>1</v>
      </c>
      <c r="C717">
        <v>0.47</v>
      </c>
      <c r="D717">
        <v>909</v>
      </c>
      <c r="E717">
        <v>18</v>
      </c>
      <c r="F717">
        <v>895</v>
      </c>
      <c r="G717">
        <v>0</v>
      </c>
      <c r="H717">
        <v>14</v>
      </c>
      <c r="I717">
        <v>72.400000000000006</v>
      </c>
      <c r="J717">
        <v>1.54</v>
      </c>
      <c r="K717">
        <v>98.5</v>
      </c>
      <c r="L717">
        <v>0.71</v>
      </c>
      <c r="M717">
        <v>129.9</v>
      </c>
      <c r="N717">
        <v>1</v>
      </c>
      <c r="O717">
        <v>1</v>
      </c>
      <c r="P717" t="s">
        <v>156</v>
      </c>
    </row>
    <row r="718" spans="1:16" x14ac:dyDescent="0.2">
      <c r="A718" t="s">
        <v>11</v>
      </c>
      <c r="B718" t="s">
        <v>1</v>
      </c>
      <c r="C718">
        <v>0.93</v>
      </c>
      <c r="D718">
        <v>361</v>
      </c>
      <c r="E718">
        <v>32</v>
      </c>
      <c r="F718">
        <v>343</v>
      </c>
      <c r="G718">
        <v>2</v>
      </c>
      <c r="H718">
        <v>16</v>
      </c>
      <c r="I718">
        <v>35</v>
      </c>
      <c r="J718">
        <v>0.38</v>
      </c>
      <c r="K718">
        <v>96.1</v>
      </c>
      <c r="L718">
        <v>0.34</v>
      </c>
      <c r="M718">
        <v>30.1</v>
      </c>
      <c r="N718">
        <v>1</v>
      </c>
      <c r="O718">
        <v>4</v>
      </c>
      <c r="P718" t="s">
        <v>79</v>
      </c>
    </row>
    <row r="719" spans="1:16" x14ac:dyDescent="0.2">
      <c r="A719" t="s">
        <v>21</v>
      </c>
      <c r="B719" t="s">
        <v>1</v>
      </c>
      <c r="C719">
        <v>0.43</v>
      </c>
      <c r="D719">
        <v>130</v>
      </c>
      <c r="E719">
        <v>2</v>
      </c>
      <c r="F719">
        <v>130</v>
      </c>
      <c r="G719">
        <v>0</v>
      </c>
      <c r="H719">
        <v>0</v>
      </c>
      <c r="I719">
        <v>18.5</v>
      </c>
      <c r="J719">
        <v>0.43</v>
      </c>
      <c r="K719">
        <v>100</v>
      </c>
      <c r="L719">
        <v>0.18</v>
      </c>
      <c r="M719">
        <v>130</v>
      </c>
      <c r="N719">
        <v>1</v>
      </c>
      <c r="O719">
        <v>0</v>
      </c>
      <c r="P719" t="s">
        <v>157</v>
      </c>
    </row>
    <row r="720" spans="1:16" x14ac:dyDescent="0.2">
      <c r="A720" t="s">
        <v>4</v>
      </c>
      <c r="B720" t="s">
        <v>1</v>
      </c>
      <c r="C720">
        <v>0.57999999999999996</v>
      </c>
      <c r="D720">
        <v>325</v>
      </c>
      <c r="E720">
        <v>9</v>
      </c>
      <c r="F720">
        <v>317</v>
      </c>
      <c r="G720">
        <v>0</v>
      </c>
      <c r="H720">
        <v>8</v>
      </c>
      <c r="I720">
        <v>12.7</v>
      </c>
      <c r="J720">
        <v>0.22</v>
      </c>
      <c r="K720">
        <v>97.2</v>
      </c>
      <c r="L720">
        <v>0.12</v>
      </c>
      <c r="M720">
        <v>65</v>
      </c>
      <c r="N720">
        <v>1</v>
      </c>
      <c r="O720">
        <v>1</v>
      </c>
      <c r="P720" t="s">
        <v>81</v>
      </c>
    </row>
    <row r="721" spans="1:16" x14ac:dyDescent="0.2">
      <c r="A721" t="s">
        <v>6</v>
      </c>
      <c r="B721" t="s">
        <v>1</v>
      </c>
      <c r="C721">
        <v>1.28</v>
      </c>
      <c r="D721">
        <v>212</v>
      </c>
      <c r="E721">
        <v>57</v>
      </c>
      <c r="F721">
        <v>207</v>
      </c>
      <c r="G721">
        <v>0</v>
      </c>
      <c r="H721">
        <v>5</v>
      </c>
      <c r="I721">
        <v>23.5</v>
      </c>
      <c r="J721">
        <v>0.18</v>
      </c>
      <c r="K721">
        <v>97.6</v>
      </c>
      <c r="L721">
        <v>0.23</v>
      </c>
      <c r="M721">
        <v>70.7</v>
      </c>
      <c r="N721">
        <v>1</v>
      </c>
      <c r="O721">
        <v>0</v>
      </c>
      <c r="P721" t="s">
        <v>154</v>
      </c>
    </row>
    <row r="722" spans="1:16" x14ac:dyDescent="0.2">
      <c r="A722" t="s">
        <v>7</v>
      </c>
      <c r="B722" t="s">
        <v>1</v>
      </c>
      <c r="C722">
        <v>1.03</v>
      </c>
      <c r="D722">
        <v>264</v>
      </c>
      <c r="E722">
        <v>17</v>
      </c>
      <c r="F722">
        <v>248</v>
      </c>
      <c r="G722">
        <v>4</v>
      </c>
      <c r="H722">
        <v>12</v>
      </c>
      <c r="I722">
        <v>38.700000000000003</v>
      </c>
      <c r="J722">
        <v>0.38</v>
      </c>
      <c r="K722">
        <v>95.8</v>
      </c>
      <c r="L722">
        <v>0.37</v>
      </c>
      <c r="M722">
        <v>37.700000000000003</v>
      </c>
      <c r="N722">
        <v>1</v>
      </c>
      <c r="O722">
        <v>3</v>
      </c>
      <c r="P722" t="s">
        <v>155</v>
      </c>
    </row>
    <row r="723" spans="1:16" x14ac:dyDescent="0.2">
      <c r="A723" t="s">
        <v>0</v>
      </c>
      <c r="B723" t="s">
        <v>1</v>
      </c>
      <c r="C723">
        <v>0.9</v>
      </c>
      <c r="D723">
        <v>242</v>
      </c>
      <c r="E723">
        <v>15</v>
      </c>
      <c r="F723">
        <v>230</v>
      </c>
      <c r="G723">
        <v>2</v>
      </c>
      <c r="H723">
        <v>10</v>
      </c>
      <c r="I723">
        <v>83.2</v>
      </c>
      <c r="J723">
        <v>0.92</v>
      </c>
      <c r="K723">
        <v>94.6</v>
      </c>
      <c r="L723">
        <v>0.79</v>
      </c>
      <c r="M723">
        <v>40.299999999999997</v>
      </c>
      <c r="N723">
        <v>1</v>
      </c>
      <c r="O723">
        <v>2</v>
      </c>
      <c r="P723" t="s">
        <v>109</v>
      </c>
    </row>
    <row r="724" spans="1:16" x14ac:dyDescent="0.2">
      <c r="A724" t="s">
        <v>2</v>
      </c>
      <c r="B724" t="s">
        <v>1</v>
      </c>
      <c r="C724">
        <v>0.8</v>
      </c>
      <c r="D724">
        <v>99</v>
      </c>
      <c r="E724">
        <v>4</v>
      </c>
      <c r="F724">
        <v>98</v>
      </c>
      <c r="G724">
        <v>0</v>
      </c>
      <c r="H724">
        <v>1</v>
      </c>
      <c r="I724">
        <v>8.1999999999999993</v>
      </c>
      <c r="J724">
        <v>0.1</v>
      </c>
      <c r="K724">
        <v>99</v>
      </c>
      <c r="L724">
        <v>0.08</v>
      </c>
      <c r="M724">
        <v>99</v>
      </c>
      <c r="N724">
        <v>1</v>
      </c>
      <c r="O724">
        <v>0</v>
      </c>
      <c r="P724" t="s">
        <v>84</v>
      </c>
    </row>
    <row r="725" spans="1:16" x14ac:dyDescent="0.2">
      <c r="A725" t="s">
        <v>8</v>
      </c>
      <c r="B725" t="s">
        <v>1</v>
      </c>
      <c r="C725">
        <v>0.52</v>
      </c>
      <c r="D725">
        <v>149</v>
      </c>
      <c r="E725">
        <v>0</v>
      </c>
      <c r="F725">
        <v>149</v>
      </c>
      <c r="G725">
        <v>0</v>
      </c>
      <c r="H725">
        <v>0</v>
      </c>
      <c r="I725">
        <v>16.899999999999999</v>
      </c>
      <c r="J725">
        <v>0.33</v>
      </c>
      <c r="K725">
        <v>100</v>
      </c>
      <c r="L725">
        <v>0.17</v>
      </c>
      <c r="M725">
        <v>149</v>
      </c>
      <c r="N725">
        <v>1</v>
      </c>
      <c r="O725">
        <v>0</v>
      </c>
      <c r="P725" t="s">
        <v>85</v>
      </c>
    </row>
    <row r="726" spans="1:16" x14ac:dyDescent="0.2">
      <c r="A726" t="s">
        <v>25</v>
      </c>
      <c r="B726" t="s">
        <v>1</v>
      </c>
      <c r="C726">
        <v>0.88</v>
      </c>
      <c r="D726">
        <v>364</v>
      </c>
      <c r="E726">
        <v>8</v>
      </c>
      <c r="F726">
        <v>358</v>
      </c>
      <c r="G726">
        <v>2</v>
      </c>
      <c r="H726">
        <v>4</v>
      </c>
      <c r="I726">
        <v>97.8</v>
      </c>
      <c r="J726">
        <v>1.1100000000000001</v>
      </c>
      <c r="K726">
        <v>99.2</v>
      </c>
      <c r="L726">
        <v>0.97</v>
      </c>
      <c r="M726">
        <v>91</v>
      </c>
      <c r="N726">
        <v>1</v>
      </c>
      <c r="O726">
        <v>2</v>
      </c>
      <c r="P726" t="s">
        <v>160</v>
      </c>
    </row>
    <row r="727" spans="1:16" x14ac:dyDescent="0.2">
      <c r="A727" t="s">
        <v>9</v>
      </c>
      <c r="B727" t="s">
        <v>1</v>
      </c>
      <c r="C727">
        <v>0.56999999999999995</v>
      </c>
      <c r="D727">
        <v>300</v>
      </c>
      <c r="E727">
        <v>11</v>
      </c>
      <c r="F727">
        <v>290</v>
      </c>
      <c r="G727">
        <v>0</v>
      </c>
      <c r="H727">
        <v>10</v>
      </c>
      <c r="I727">
        <v>96.5</v>
      </c>
      <c r="J727">
        <v>1.69</v>
      </c>
      <c r="K727">
        <v>92</v>
      </c>
      <c r="L727">
        <v>0.89</v>
      </c>
      <c r="M727">
        <v>42.9</v>
      </c>
      <c r="N727">
        <v>1</v>
      </c>
      <c r="O727">
        <v>0</v>
      </c>
      <c r="P727" t="s">
        <v>80</v>
      </c>
    </row>
    <row r="728" spans="1:16" x14ac:dyDescent="0.2">
      <c r="A728" t="s">
        <v>15</v>
      </c>
      <c r="B728" t="s">
        <v>1</v>
      </c>
      <c r="C728">
        <v>0.54</v>
      </c>
      <c r="D728">
        <v>434</v>
      </c>
      <c r="E728">
        <v>7</v>
      </c>
      <c r="F728">
        <v>429</v>
      </c>
      <c r="G728">
        <v>0</v>
      </c>
      <c r="H728">
        <v>5</v>
      </c>
      <c r="I728">
        <v>35.299999999999997</v>
      </c>
      <c r="J728">
        <v>0.66</v>
      </c>
      <c r="K728">
        <v>99.1</v>
      </c>
      <c r="L728">
        <v>0.35</v>
      </c>
      <c r="M728">
        <v>86.8</v>
      </c>
      <c r="N728">
        <v>1</v>
      </c>
      <c r="O728">
        <v>2</v>
      </c>
      <c r="P728" t="s">
        <v>83</v>
      </c>
    </row>
    <row r="729" spans="1:16" x14ac:dyDescent="0.2">
      <c r="A729" t="s">
        <v>20</v>
      </c>
      <c r="B729" t="s">
        <v>1</v>
      </c>
      <c r="C729">
        <v>0.31</v>
      </c>
      <c r="D729">
        <v>347</v>
      </c>
      <c r="E729">
        <v>0</v>
      </c>
      <c r="F729">
        <v>347</v>
      </c>
      <c r="G729">
        <v>0</v>
      </c>
      <c r="H729">
        <v>0</v>
      </c>
      <c r="I729">
        <v>100</v>
      </c>
      <c r="J729">
        <v>3.24</v>
      </c>
      <c r="K729">
        <v>100</v>
      </c>
      <c r="L729">
        <v>1</v>
      </c>
      <c r="M729">
        <v>347</v>
      </c>
      <c r="N729">
        <v>1</v>
      </c>
      <c r="O729">
        <v>0</v>
      </c>
      <c r="P729" t="s">
        <v>86</v>
      </c>
    </row>
    <row r="730" spans="1:16" x14ac:dyDescent="0.2">
      <c r="A730" t="s">
        <v>13</v>
      </c>
      <c r="B730" t="s">
        <v>1</v>
      </c>
      <c r="C730">
        <v>0.66</v>
      </c>
      <c r="D730">
        <v>242</v>
      </c>
      <c r="E730">
        <v>3</v>
      </c>
      <c r="F730">
        <v>238</v>
      </c>
      <c r="G730">
        <v>0</v>
      </c>
      <c r="H730">
        <v>4</v>
      </c>
      <c r="I730">
        <v>8.5</v>
      </c>
      <c r="J730">
        <v>0.13</v>
      </c>
      <c r="K730">
        <v>97.9</v>
      </c>
      <c r="L730">
        <v>0.08</v>
      </c>
      <c r="M730">
        <v>121</v>
      </c>
      <c r="N730">
        <v>1</v>
      </c>
      <c r="O730">
        <v>0</v>
      </c>
      <c r="P730" t="s">
        <v>161</v>
      </c>
    </row>
    <row r="731" spans="1:16" x14ac:dyDescent="0.2">
      <c r="A731" t="s">
        <v>19</v>
      </c>
      <c r="B731" t="s">
        <v>1</v>
      </c>
      <c r="C731">
        <v>0.76</v>
      </c>
      <c r="D731">
        <v>328</v>
      </c>
      <c r="E731">
        <v>11</v>
      </c>
      <c r="F731">
        <v>321</v>
      </c>
      <c r="G731">
        <v>0</v>
      </c>
      <c r="H731">
        <v>7</v>
      </c>
      <c r="I731">
        <v>36.9</v>
      </c>
      <c r="J731">
        <v>0.48</v>
      </c>
      <c r="K731">
        <v>98.2</v>
      </c>
      <c r="L731">
        <v>0.36</v>
      </c>
      <c r="M731">
        <v>328</v>
      </c>
      <c r="N731">
        <v>1</v>
      </c>
      <c r="O731">
        <v>0</v>
      </c>
      <c r="P731" t="s">
        <v>158</v>
      </c>
    </row>
    <row r="732" spans="1:16" x14ac:dyDescent="0.2">
      <c r="A732" t="s">
        <v>12</v>
      </c>
      <c r="B732" t="s">
        <v>1</v>
      </c>
      <c r="C732">
        <v>0.39</v>
      </c>
      <c r="D732">
        <v>238</v>
      </c>
      <c r="E732">
        <v>5</v>
      </c>
      <c r="F732">
        <v>237</v>
      </c>
      <c r="G732">
        <v>0</v>
      </c>
      <c r="H732">
        <v>1</v>
      </c>
      <c r="I732">
        <v>3.8</v>
      </c>
      <c r="J732">
        <v>0.1</v>
      </c>
      <c r="K732">
        <v>99.6</v>
      </c>
      <c r="L732">
        <v>0.04</v>
      </c>
      <c r="M732">
        <v>238</v>
      </c>
      <c r="N732">
        <v>1</v>
      </c>
      <c r="O732">
        <v>0</v>
      </c>
      <c r="P732" t="s">
        <v>162</v>
      </c>
    </row>
    <row r="733" spans="1:16" x14ac:dyDescent="0.2">
      <c r="A733" t="s">
        <v>5</v>
      </c>
      <c r="B733" t="s">
        <v>1</v>
      </c>
      <c r="C733">
        <v>0.35</v>
      </c>
      <c r="D733">
        <v>382</v>
      </c>
      <c r="E733">
        <v>0</v>
      </c>
      <c r="F733">
        <v>382</v>
      </c>
      <c r="G733">
        <v>0</v>
      </c>
      <c r="H733">
        <v>0</v>
      </c>
      <c r="I733">
        <v>53.5</v>
      </c>
      <c r="J733">
        <v>1.55</v>
      </c>
      <c r="K733">
        <v>100</v>
      </c>
      <c r="L733">
        <v>0.54</v>
      </c>
      <c r="M733">
        <v>382</v>
      </c>
      <c r="N733">
        <v>1</v>
      </c>
      <c r="O733">
        <v>0</v>
      </c>
      <c r="P733" t="s">
        <v>159</v>
      </c>
    </row>
    <row r="734" spans="1:16" x14ac:dyDescent="0.2">
      <c r="A734" t="s">
        <v>18</v>
      </c>
      <c r="B734" t="s">
        <v>1</v>
      </c>
      <c r="C734">
        <v>1.17</v>
      </c>
      <c r="D734">
        <v>250</v>
      </c>
      <c r="E734">
        <v>7</v>
      </c>
      <c r="F734">
        <v>243</v>
      </c>
      <c r="G734">
        <v>0</v>
      </c>
      <c r="H734">
        <v>7</v>
      </c>
      <c r="I734">
        <v>97.3</v>
      </c>
      <c r="J734">
        <v>0.83</v>
      </c>
      <c r="K734">
        <v>98.8</v>
      </c>
      <c r="L734">
        <v>0.96</v>
      </c>
      <c r="M734">
        <v>41.7</v>
      </c>
      <c r="N734">
        <v>1</v>
      </c>
      <c r="O734">
        <v>0</v>
      </c>
      <c r="P734" t="s">
        <v>82</v>
      </c>
    </row>
    <row r="735" spans="1:16" x14ac:dyDescent="0.2">
      <c r="A735" t="s">
        <v>10</v>
      </c>
      <c r="B735" t="s">
        <v>1</v>
      </c>
      <c r="C735">
        <v>0.45</v>
      </c>
      <c r="D735">
        <v>556</v>
      </c>
      <c r="E735">
        <v>1</v>
      </c>
      <c r="F735">
        <v>555</v>
      </c>
      <c r="G735">
        <v>0</v>
      </c>
      <c r="H735">
        <v>1</v>
      </c>
      <c r="I735">
        <v>38.6</v>
      </c>
      <c r="J735">
        <v>0.85</v>
      </c>
      <c r="K735">
        <v>99.8</v>
      </c>
      <c r="L735">
        <v>0.39</v>
      </c>
      <c r="M735">
        <v>278</v>
      </c>
      <c r="N735">
        <v>1</v>
      </c>
      <c r="O735">
        <v>0</v>
      </c>
      <c r="P735" t="s">
        <v>163</v>
      </c>
    </row>
    <row r="736" spans="1:16" x14ac:dyDescent="0.2">
      <c r="A736" t="s">
        <v>24</v>
      </c>
      <c r="B736" t="s">
        <v>1</v>
      </c>
      <c r="C736">
        <v>0.26</v>
      </c>
      <c r="D736">
        <v>106</v>
      </c>
      <c r="E736">
        <v>0</v>
      </c>
      <c r="F736">
        <v>106</v>
      </c>
      <c r="G736">
        <v>0</v>
      </c>
      <c r="H736">
        <v>0</v>
      </c>
      <c r="I736">
        <v>23.8</v>
      </c>
      <c r="J736">
        <v>0.92</v>
      </c>
      <c r="K736">
        <v>100</v>
      </c>
      <c r="L736">
        <v>0.24</v>
      </c>
      <c r="M736">
        <v>106</v>
      </c>
      <c r="N736">
        <v>1</v>
      </c>
      <c r="O736">
        <v>0</v>
      </c>
      <c r="P736" t="s">
        <v>164</v>
      </c>
    </row>
    <row r="738" spans="1:31" x14ac:dyDescent="0.2">
      <c r="A738" t="s">
        <v>60</v>
      </c>
    </row>
    <row r="740" spans="1:31" x14ac:dyDescent="0.2">
      <c r="A740" t="s">
        <v>14</v>
      </c>
    </row>
    <row r="741" spans="1:31" x14ac:dyDescent="0.2">
      <c r="A741" t="s">
        <v>23</v>
      </c>
      <c r="B741" t="s">
        <v>1</v>
      </c>
      <c r="C741">
        <v>1.61</v>
      </c>
      <c r="D741">
        <v>148</v>
      </c>
      <c r="E741">
        <v>487</v>
      </c>
      <c r="F741">
        <v>86</v>
      </c>
      <c r="G741">
        <v>16</v>
      </c>
      <c r="H741">
        <v>46</v>
      </c>
      <c r="I741">
        <v>23.3</v>
      </c>
      <c r="J741">
        <v>0.15</v>
      </c>
      <c r="K741">
        <v>49.3</v>
      </c>
      <c r="L741">
        <v>0.11</v>
      </c>
      <c r="M741">
        <v>9.9</v>
      </c>
      <c r="N741">
        <v>1</v>
      </c>
      <c r="O741">
        <v>11</v>
      </c>
      <c r="P741" t="s">
        <v>137</v>
      </c>
      <c r="Q741" t="s">
        <v>1</v>
      </c>
      <c r="R741">
        <v>1.82</v>
      </c>
      <c r="S741">
        <v>225</v>
      </c>
      <c r="T741">
        <v>410</v>
      </c>
      <c r="U741">
        <v>96</v>
      </c>
      <c r="V741">
        <v>42</v>
      </c>
      <c r="W741">
        <v>87</v>
      </c>
      <c r="X741">
        <v>35.4</v>
      </c>
      <c r="Y741">
        <v>0.19</v>
      </c>
      <c r="Z741">
        <v>31.1</v>
      </c>
      <c r="AA741">
        <v>0.11</v>
      </c>
      <c r="AB741">
        <v>6.1</v>
      </c>
      <c r="AC741">
        <v>1</v>
      </c>
      <c r="AD741">
        <v>26</v>
      </c>
      <c r="AE741" t="s">
        <v>138</v>
      </c>
    </row>
    <row r="742" spans="1:31" x14ac:dyDescent="0.2">
      <c r="A742" t="s">
        <v>22</v>
      </c>
      <c r="B742" t="s">
        <v>1</v>
      </c>
      <c r="C742">
        <v>1.24</v>
      </c>
      <c r="D742">
        <v>181</v>
      </c>
      <c r="E742">
        <v>15</v>
      </c>
      <c r="F742">
        <v>173</v>
      </c>
      <c r="G742">
        <v>0</v>
      </c>
      <c r="H742">
        <v>8</v>
      </c>
      <c r="I742">
        <v>29</v>
      </c>
      <c r="J742">
        <v>0.23</v>
      </c>
      <c r="K742">
        <v>94.5</v>
      </c>
      <c r="L742">
        <v>0.27</v>
      </c>
      <c r="M742">
        <v>30.2</v>
      </c>
      <c r="N742">
        <v>1</v>
      </c>
      <c r="O742">
        <v>0</v>
      </c>
      <c r="P742" t="s">
        <v>167</v>
      </c>
      <c r="Q742" t="s">
        <v>1</v>
      </c>
      <c r="R742">
        <v>1.45</v>
      </c>
      <c r="S742">
        <v>179</v>
      </c>
      <c r="T742">
        <v>17</v>
      </c>
      <c r="U742">
        <v>161</v>
      </c>
      <c r="V742">
        <v>0</v>
      </c>
      <c r="W742">
        <v>18</v>
      </c>
      <c r="X742">
        <v>28.7</v>
      </c>
      <c r="Y742">
        <v>0.2</v>
      </c>
      <c r="Z742">
        <v>89.9</v>
      </c>
      <c r="AA742">
        <v>0.26</v>
      </c>
      <c r="AB742">
        <v>13.8</v>
      </c>
      <c r="AC742">
        <v>1</v>
      </c>
      <c r="AD742">
        <v>0</v>
      </c>
      <c r="AE742" t="s">
        <v>168</v>
      </c>
    </row>
    <row r="743" spans="1:31" x14ac:dyDescent="0.2">
      <c r="A743" t="s">
        <v>17</v>
      </c>
      <c r="B743" t="s">
        <v>1</v>
      </c>
      <c r="C743">
        <v>0.83</v>
      </c>
      <c r="D743">
        <v>156</v>
      </c>
      <c r="E743">
        <v>53</v>
      </c>
      <c r="F743">
        <v>142</v>
      </c>
      <c r="G743">
        <v>5</v>
      </c>
      <c r="H743">
        <v>9</v>
      </c>
      <c r="I743">
        <v>24.6</v>
      </c>
      <c r="J743">
        <v>0.3</v>
      </c>
      <c r="K743">
        <v>91</v>
      </c>
      <c r="L743">
        <v>0.22</v>
      </c>
      <c r="M743">
        <v>26</v>
      </c>
      <c r="N743">
        <v>1</v>
      </c>
      <c r="O743">
        <v>4</v>
      </c>
      <c r="P743" t="s">
        <v>165</v>
      </c>
      <c r="Q743" t="s">
        <v>1</v>
      </c>
      <c r="R743">
        <v>1.48</v>
      </c>
      <c r="S743">
        <v>160</v>
      </c>
      <c r="T743">
        <v>49</v>
      </c>
      <c r="U743">
        <v>119</v>
      </c>
      <c r="V743">
        <v>6</v>
      </c>
      <c r="W743">
        <v>35</v>
      </c>
      <c r="X743">
        <v>25.2</v>
      </c>
      <c r="Y743">
        <v>0.17</v>
      </c>
      <c r="Z743">
        <v>71.900000000000006</v>
      </c>
      <c r="AA743">
        <v>0.18</v>
      </c>
      <c r="AB743">
        <v>10</v>
      </c>
      <c r="AC743">
        <v>1</v>
      </c>
      <c r="AD743">
        <v>9</v>
      </c>
      <c r="AE743" t="s">
        <v>166</v>
      </c>
    </row>
    <row r="744" spans="1:31" x14ac:dyDescent="0.2">
      <c r="A744" t="s">
        <v>16</v>
      </c>
      <c r="B744" t="s">
        <v>1</v>
      </c>
      <c r="C744">
        <v>0.95</v>
      </c>
      <c r="D744">
        <v>177</v>
      </c>
      <c r="E744">
        <v>19</v>
      </c>
      <c r="F744">
        <v>157</v>
      </c>
      <c r="G744">
        <v>6</v>
      </c>
      <c r="H744">
        <v>14</v>
      </c>
      <c r="I744">
        <v>39.5</v>
      </c>
      <c r="J744">
        <v>0.41</v>
      </c>
      <c r="K744">
        <v>87</v>
      </c>
      <c r="L744">
        <v>0.34</v>
      </c>
      <c r="M744">
        <v>17.7</v>
      </c>
      <c r="N744">
        <v>1</v>
      </c>
      <c r="O744">
        <v>7</v>
      </c>
      <c r="P744" t="s">
        <v>87</v>
      </c>
      <c r="Q744" t="s">
        <v>1</v>
      </c>
      <c r="R744">
        <v>1.28</v>
      </c>
      <c r="S744">
        <v>181</v>
      </c>
      <c r="T744">
        <v>15</v>
      </c>
      <c r="U744">
        <v>145</v>
      </c>
      <c r="V744">
        <v>14</v>
      </c>
      <c r="W744">
        <v>22</v>
      </c>
      <c r="X744">
        <v>40.4</v>
      </c>
      <c r="Y744">
        <v>0.32</v>
      </c>
      <c r="Z744">
        <v>79.599999999999994</v>
      </c>
      <c r="AA744">
        <v>0.32</v>
      </c>
      <c r="AB744">
        <v>11.3</v>
      </c>
      <c r="AC744">
        <v>1</v>
      </c>
      <c r="AD744">
        <v>13</v>
      </c>
      <c r="AE744" t="s">
        <v>88</v>
      </c>
    </row>
    <row r="745" spans="1:31" x14ac:dyDescent="0.2">
      <c r="A745" t="s">
        <v>3</v>
      </c>
      <c r="B745" t="s">
        <v>1</v>
      </c>
      <c r="C745">
        <v>0.42</v>
      </c>
      <c r="D745">
        <v>909</v>
      </c>
      <c r="E745">
        <v>18</v>
      </c>
      <c r="F745">
        <v>896</v>
      </c>
      <c r="G745">
        <v>0</v>
      </c>
      <c r="H745">
        <v>13</v>
      </c>
      <c r="I745">
        <v>72.400000000000006</v>
      </c>
      <c r="J745">
        <v>1.72</v>
      </c>
      <c r="K745">
        <v>98.3</v>
      </c>
      <c r="L745">
        <v>0.71</v>
      </c>
      <c r="M745">
        <v>101</v>
      </c>
      <c r="N745">
        <v>1</v>
      </c>
      <c r="O745">
        <v>1</v>
      </c>
      <c r="P745" t="s">
        <v>173</v>
      </c>
      <c r="Q745" t="s">
        <v>1</v>
      </c>
      <c r="R745">
        <v>0.56000000000000005</v>
      </c>
      <c r="S745">
        <v>911</v>
      </c>
      <c r="T745">
        <v>16</v>
      </c>
      <c r="U745">
        <v>892</v>
      </c>
      <c r="V745">
        <v>4</v>
      </c>
      <c r="W745">
        <v>15</v>
      </c>
      <c r="X745">
        <v>72.5</v>
      </c>
      <c r="Y745">
        <v>1.3</v>
      </c>
      <c r="Z745">
        <v>97.6</v>
      </c>
      <c r="AA745">
        <v>0.71</v>
      </c>
      <c r="AB745">
        <v>82.8</v>
      </c>
      <c r="AC745">
        <v>1</v>
      </c>
      <c r="AD745">
        <v>8</v>
      </c>
      <c r="AE745" t="s">
        <v>174</v>
      </c>
    </row>
    <row r="746" spans="1:31" x14ac:dyDescent="0.2">
      <c r="A746" t="s">
        <v>11</v>
      </c>
      <c r="B746" t="s">
        <v>1</v>
      </c>
      <c r="C746">
        <v>0.82</v>
      </c>
      <c r="D746">
        <v>360</v>
      </c>
      <c r="E746">
        <v>33</v>
      </c>
      <c r="F746">
        <v>345</v>
      </c>
      <c r="G746">
        <v>0</v>
      </c>
      <c r="H746">
        <v>15</v>
      </c>
      <c r="I746">
        <v>34.9</v>
      </c>
      <c r="J746">
        <v>0.43</v>
      </c>
      <c r="K746">
        <v>96.7</v>
      </c>
      <c r="L746">
        <v>0.34</v>
      </c>
      <c r="M746">
        <v>32.700000000000003</v>
      </c>
      <c r="N746">
        <v>1</v>
      </c>
      <c r="O746">
        <v>2</v>
      </c>
      <c r="P746" t="s">
        <v>104</v>
      </c>
      <c r="Q746" t="s">
        <v>1</v>
      </c>
      <c r="R746">
        <v>0.96</v>
      </c>
      <c r="S746">
        <v>370</v>
      </c>
      <c r="T746">
        <v>23</v>
      </c>
      <c r="U746">
        <v>343</v>
      </c>
      <c r="V746">
        <v>2</v>
      </c>
      <c r="W746">
        <v>25</v>
      </c>
      <c r="X746">
        <v>35.9</v>
      </c>
      <c r="Y746">
        <v>0.38</v>
      </c>
      <c r="Z746">
        <v>93</v>
      </c>
      <c r="AA746">
        <v>0.33</v>
      </c>
      <c r="AB746">
        <v>24.7</v>
      </c>
      <c r="AC746">
        <v>1</v>
      </c>
      <c r="AD746">
        <v>2</v>
      </c>
      <c r="AE746" t="s">
        <v>89</v>
      </c>
    </row>
    <row r="747" spans="1:31" x14ac:dyDescent="0.2">
      <c r="A747" t="s">
        <v>21</v>
      </c>
      <c r="B747" t="s">
        <v>1</v>
      </c>
      <c r="C747">
        <v>0.33</v>
      </c>
      <c r="D747">
        <v>130</v>
      </c>
      <c r="E747">
        <v>2</v>
      </c>
      <c r="F747">
        <v>130</v>
      </c>
      <c r="G747">
        <v>0</v>
      </c>
      <c r="H747">
        <v>0</v>
      </c>
      <c r="I747">
        <v>18.5</v>
      </c>
      <c r="J747">
        <v>0.55000000000000004</v>
      </c>
      <c r="K747">
        <v>100</v>
      </c>
      <c r="L747">
        <v>0.18</v>
      </c>
      <c r="M747">
        <v>130</v>
      </c>
      <c r="N747">
        <v>1</v>
      </c>
      <c r="O747">
        <v>0</v>
      </c>
      <c r="P747" t="s">
        <v>175</v>
      </c>
      <c r="Q747" t="s">
        <v>1</v>
      </c>
      <c r="R747">
        <v>1.04</v>
      </c>
      <c r="S747">
        <v>127</v>
      </c>
      <c r="T747">
        <v>5</v>
      </c>
      <c r="U747">
        <v>118</v>
      </c>
      <c r="V747">
        <v>0</v>
      </c>
      <c r="W747">
        <v>9</v>
      </c>
      <c r="X747">
        <v>18.100000000000001</v>
      </c>
      <c r="Y747">
        <v>0.17</v>
      </c>
      <c r="Z747">
        <v>88.2</v>
      </c>
      <c r="AA747">
        <v>0.16</v>
      </c>
      <c r="AB747">
        <v>14.1</v>
      </c>
      <c r="AC747">
        <v>1</v>
      </c>
      <c r="AD747">
        <v>3</v>
      </c>
      <c r="AE747" t="s">
        <v>176</v>
      </c>
    </row>
    <row r="748" spans="1:31" x14ac:dyDescent="0.2">
      <c r="A748" t="s">
        <v>4</v>
      </c>
      <c r="B748" t="s">
        <v>1</v>
      </c>
      <c r="C748">
        <v>0.53</v>
      </c>
      <c r="D748">
        <v>325</v>
      </c>
      <c r="E748">
        <v>9</v>
      </c>
      <c r="F748">
        <v>318</v>
      </c>
      <c r="G748">
        <v>0</v>
      </c>
      <c r="H748">
        <v>7</v>
      </c>
      <c r="I748">
        <v>12.7</v>
      </c>
      <c r="J748">
        <v>0.24</v>
      </c>
      <c r="K748">
        <v>97.5</v>
      </c>
      <c r="L748">
        <v>0.12</v>
      </c>
      <c r="M748">
        <v>65</v>
      </c>
      <c r="N748">
        <v>1</v>
      </c>
      <c r="O748">
        <v>1</v>
      </c>
      <c r="P748" t="s">
        <v>92</v>
      </c>
      <c r="Q748" t="s">
        <v>1</v>
      </c>
      <c r="R748">
        <v>0.86</v>
      </c>
      <c r="S748">
        <v>315</v>
      </c>
      <c r="T748">
        <v>19</v>
      </c>
      <c r="U748">
        <v>275</v>
      </c>
      <c r="V748">
        <v>10</v>
      </c>
      <c r="W748">
        <v>30</v>
      </c>
      <c r="X748">
        <v>12.3</v>
      </c>
      <c r="Y748">
        <v>0.14000000000000001</v>
      </c>
      <c r="Z748">
        <v>89.5</v>
      </c>
      <c r="AA748">
        <v>0.11</v>
      </c>
      <c r="AB748">
        <v>18.5</v>
      </c>
      <c r="AC748">
        <v>1</v>
      </c>
      <c r="AD748">
        <v>10</v>
      </c>
      <c r="AE748" t="s">
        <v>93</v>
      </c>
    </row>
    <row r="749" spans="1:31" x14ac:dyDescent="0.2">
      <c r="A749" t="s">
        <v>6</v>
      </c>
      <c r="B749" t="s">
        <v>1</v>
      </c>
      <c r="C749">
        <v>1.26</v>
      </c>
      <c r="D749">
        <v>213</v>
      </c>
      <c r="E749">
        <v>56</v>
      </c>
      <c r="F749">
        <v>207</v>
      </c>
      <c r="G749">
        <v>0</v>
      </c>
      <c r="H749">
        <v>6</v>
      </c>
      <c r="I749">
        <v>23.6</v>
      </c>
      <c r="J749">
        <v>0.19</v>
      </c>
      <c r="K749">
        <v>97.7</v>
      </c>
      <c r="L749">
        <v>0.23</v>
      </c>
      <c r="M749">
        <v>71</v>
      </c>
      <c r="N749">
        <v>1</v>
      </c>
      <c r="O749">
        <v>0</v>
      </c>
      <c r="P749" t="s">
        <v>169</v>
      </c>
      <c r="Q749" t="s">
        <v>1</v>
      </c>
      <c r="R749">
        <v>1.48</v>
      </c>
      <c r="S749">
        <v>205</v>
      </c>
      <c r="T749">
        <v>64</v>
      </c>
      <c r="U749">
        <v>183</v>
      </c>
      <c r="V749">
        <v>0</v>
      </c>
      <c r="W749">
        <v>22</v>
      </c>
      <c r="X749">
        <v>22.7</v>
      </c>
      <c r="Y749">
        <v>0.15</v>
      </c>
      <c r="Z749">
        <v>85.9</v>
      </c>
      <c r="AA749">
        <v>0.19</v>
      </c>
      <c r="AB749">
        <v>17.100000000000001</v>
      </c>
      <c r="AC749">
        <v>1</v>
      </c>
      <c r="AD749">
        <v>0</v>
      </c>
      <c r="AE749" t="s">
        <v>170</v>
      </c>
    </row>
    <row r="750" spans="1:31" x14ac:dyDescent="0.2">
      <c r="A750" t="s">
        <v>7</v>
      </c>
      <c r="B750" t="s">
        <v>1</v>
      </c>
      <c r="C750">
        <v>0.96</v>
      </c>
      <c r="D750">
        <v>264</v>
      </c>
      <c r="E750">
        <v>17</v>
      </c>
      <c r="F750">
        <v>248</v>
      </c>
      <c r="G750">
        <v>4</v>
      </c>
      <c r="H750">
        <v>12</v>
      </c>
      <c r="I750">
        <v>38.700000000000003</v>
      </c>
      <c r="J750">
        <v>0.4</v>
      </c>
      <c r="K750">
        <v>95.8</v>
      </c>
      <c r="L750">
        <v>0.37</v>
      </c>
      <c r="M750">
        <v>37.700000000000003</v>
      </c>
      <c r="N750">
        <v>1</v>
      </c>
      <c r="O750">
        <v>3</v>
      </c>
      <c r="P750" t="s">
        <v>171</v>
      </c>
      <c r="Q750" t="s">
        <v>1</v>
      </c>
      <c r="R750">
        <v>1.25</v>
      </c>
      <c r="S750">
        <v>254</v>
      </c>
      <c r="T750">
        <v>27</v>
      </c>
      <c r="U750">
        <v>228</v>
      </c>
      <c r="V750">
        <v>2</v>
      </c>
      <c r="W750">
        <v>24</v>
      </c>
      <c r="X750">
        <v>37.200000000000003</v>
      </c>
      <c r="Y750">
        <v>0.3</v>
      </c>
      <c r="Z750">
        <v>88.6</v>
      </c>
      <c r="AA750">
        <v>0.33</v>
      </c>
      <c r="AB750">
        <v>14.9</v>
      </c>
      <c r="AC750">
        <v>1</v>
      </c>
      <c r="AD750">
        <v>4</v>
      </c>
      <c r="AE750" t="s">
        <v>172</v>
      </c>
    </row>
    <row r="751" spans="1:31" x14ac:dyDescent="0.2">
      <c r="A751" t="s">
        <v>0</v>
      </c>
      <c r="B751" t="s">
        <v>1</v>
      </c>
      <c r="C751">
        <v>0.73</v>
      </c>
      <c r="D751">
        <v>244</v>
      </c>
      <c r="E751">
        <v>13</v>
      </c>
      <c r="F751">
        <v>234</v>
      </c>
      <c r="G751">
        <v>2</v>
      </c>
      <c r="H751">
        <v>8</v>
      </c>
      <c r="I751">
        <v>83.8</v>
      </c>
      <c r="J751">
        <v>1.1499999999999999</v>
      </c>
      <c r="K751">
        <v>96.3</v>
      </c>
      <c r="L751">
        <v>0.81</v>
      </c>
      <c r="M751">
        <v>48.8</v>
      </c>
      <c r="N751">
        <v>1</v>
      </c>
      <c r="O751">
        <v>2</v>
      </c>
      <c r="P751" t="s">
        <v>110</v>
      </c>
      <c r="Q751" t="s">
        <v>1</v>
      </c>
      <c r="R751">
        <v>1.1599999999999999</v>
      </c>
      <c r="S751">
        <v>214</v>
      </c>
      <c r="T751">
        <v>43</v>
      </c>
      <c r="U751">
        <v>188</v>
      </c>
      <c r="V751">
        <v>6</v>
      </c>
      <c r="W751">
        <v>20</v>
      </c>
      <c r="X751">
        <v>73.5</v>
      </c>
      <c r="Y751">
        <v>0.64</v>
      </c>
      <c r="Z751">
        <v>89.7</v>
      </c>
      <c r="AA751">
        <v>0.66</v>
      </c>
      <c r="AB751">
        <v>13.4</v>
      </c>
      <c r="AC751">
        <v>1</v>
      </c>
      <c r="AD751">
        <v>4</v>
      </c>
      <c r="AE751" t="s">
        <v>111</v>
      </c>
    </row>
    <row r="752" spans="1:31" x14ac:dyDescent="0.2">
      <c r="A752" t="s">
        <v>2</v>
      </c>
      <c r="B752" t="s">
        <v>1</v>
      </c>
      <c r="C752">
        <v>0.67</v>
      </c>
      <c r="D752">
        <v>100</v>
      </c>
      <c r="E752">
        <v>3</v>
      </c>
      <c r="F752">
        <v>98</v>
      </c>
      <c r="G752">
        <v>0</v>
      </c>
      <c r="H752">
        <v>2</v>
      </c>
      <c r="I752">
        <v>8.3000000000000007</v>
      </c>
      <c r="J752">
        <v>0.12</v>
      </c>
      <c r="K752">
        <v>98</v>
      </c>
      <c r="L752">
        <v>0.08</v>
      </c>
      <c r="M752">
        <v>100</v>
      </c>
      <c r="N752">
        <v>1</v>
      </c>
      <c r="O752">
        <v>1</v>
      </c>
      <c r="P752" t="s">
        <v>96</v>
      </c>
      <c r="Q752" t="s">
        <v>1</v>
      </c>
      <c r="R752">
        <v>1.68</v>
      </c>
      <c r="S752">
        <v>81</v>
      </c>
      <c r="T752">
        <v>22</v>
      </c>
      <c r="U752">
        <v>60</v>
      </c>
      <c r="V752">
        <v>2</v>
      </c>
      <c r="W752">
        <v>19</v>
      </c>
      <c r="X752">
        <v>6.7</v>
      </c>
      <c r="Y752">
        <v>0.04</v>
      </c>
      <c r="Z752">
        <v>72.8</v>
      </c>
      <c r="AA752">
        <v>0.05</v>
      </c>
      <c r="AB752">
        <v>6.2</v>
      </c>
      <c r="AC752">
        <v>1</v>
      </c>
      <c r="AD752">
        <v>4</v>
      </c>
      <c r="AE752" t="s">
        <v>97</v>
      </c>
    </row>
    <row r="753" spans="1:31" x14ac:dyDescent="0.2">
      <c r="A753" t="s">
        <v>8</v>
      </c>
      <c r="B753" t="s">
        <v>1</v>
      </c>
      <c r="C753">
        <v>0.48</v>
      </c>
      <c r="D753">
        <v>149</v>
      </c>
      <c r="E753">
        <v>0</v>
      </c>
      <c r="F753">
        <v>149</v>
      </c>
      <c r="G753">
        <v>0</v>
      </c>
      <c r="H753">
        <v>0</v>
      </c>
      <c r="I753">
        <v>16.899999999999999</v>
      </c>
      <c r="J753">
        <v>0.35</v>
      </c>
      <c r="K753">
        <v>100</v>
      </c>
      <c r="L753">
        <v>0.17</v>
      </c>
      <c r="M753">
        <v>149</v>
      </c>
      <c r="N753">
        <v>1</v>
      </c>
      <c r="O753">
        <v>0</v>
      </c>
      <c r="P753" t="s">
        <v>98</v>
      </c>
      <c r="Q753" t="s">
        <v>1</v>
      </c>
      <c r="R753">
        <v>0.78</v>
      </c>
      <c r="S753">
        <v>145</v>
      </c>
      <c r="T753">
        <v>4</v>
      </c>
      <c r="U753">
        <v>142</v>
      </c>
      <c r="V753">
        <v>0</v>
      </c>
      <c r="W753">
        <v>3</v>
      </c>
      <c r="X753">
        <v>16.399999999999999</v>
      </c>
      <c r="Y753">
        <v>0.21</v>
      </c>
      <c r="Z753">
        <v>97.9</v>
      </c>
      <c r="AA753">
        <v>0.16</v>
      </c>
      <c r="AB753">
        <v>72.5</v>
      </c>
      <c r="AC753">
        <v>1</v>
      </c>
      <c r="AD753">
        <v>0</v>
      </c>
      <c r="AE753" t="s">
        <v>99</v>
      </c>
    </row>
    <row r="754" spans="1:31" x14ac:dyDescent="0.2">
      <c r="A754" t="s">
        <v>25</v>
      </c>
      <c r="B754" t="s">
        <v>1</v>
      </c>
      <c r="C754">
        <v>0.71</v>
      </c>
      <c r="D754">
        <v>365</v>
      </c>
      <c r="E754">
        <v>7</v>
      </c>
      <c r="F754">
        <v>361</v>
      </c>
      <c r="G754">
        <v>0</v>
      </c>
      <c r="H754">
        <v>4</v>
      </c>
      <c r="I754">
        <v>98.1</v>
      </c>
      <c r="J754">
        <v>1.37</v>
      </c>
      <c r="K754">
        <v>99.2</v>
      </c>
      <c r="L754">
        <v>0.97</v>
      </c>
      <c r="M754">
        <v>121.7</v>
      </c>
      <c r="N754">
        <v>1</v>
      </c>
      <c r="O754">
        <v>2</v>
      </c>
      <c r="P754" t="s">
        <v>181</v>
      </c>
      <c r="Q754" t="s">
        <v>1</v>
      </c>
      <c r="R754">
        <v>0.94</v>
      </c>
      <c r="S754">
        <v>360</v>
      </c>
      <c r="T754">
        <v>12</v>
      </c>
      <c r="U754">
        <v>350</v>
      </c>
      <c r="V754">
        <v>0</v>
      </c>
      <c r="W754">
        <v>10</v>
      </c>
      <c r="X754">
        <v>96.8</v>
      </c>
      <c r="Y754">
        <v>1.03</v>
      </c>
      <c r="Z754">
        <v>95.3</v>
      </c>
      <c r="AA754">
        <v>0.92</v>
      </c>
      <c r="AB754">
        <v>36</v>
      </c>
      <c r="AC754">
        <v>1</v>
      </c>
      <c r="AD754">
        <v>0</v>
      </c>
      <c r="AE754" t="s">
        <v>182</v>
      </c>
    </row>
    <row r="755" spans="1:31" x14ac:dyDescent="0.2">
      <c r="A755" t="s">
        <v>9</v>
      </c>
      <c r="B755" t="s">
        <v>1</v>
      </c>
      <c r="C755">
        <v>0.56000000000000005</v>
      </c>
      <c r="D755">
        <v>300</v>
      </c>
      <c r="E755">
        <v>11</v>
      </c>
      <c r="F755">
        <v>289</v>
      </c>
      <c r="G755">
        <v>0</v>
      </c>
      <c r="H755">
        <v>11</v>
      </c>
      <c r="I755">
        <v>96.5</v>
      </c>
      <c r="J755">
        <v>1.73</v>
      </c>
      <c r="K755">
        <v>91.7</v>
      </c>
      <c r="L755">
        <v>0.88</v>
      </c>
      <c r="M755">
        <v>42.9</v>
      </c>
      <c r="N755">
        <v>1</v>
      </c>
      <c r="O755">
        <v>0</v>
      </c>
      <c r="P755" t="s">
        <v>90</v>
      </c>
      <c r="Q755" t="s">
        <v>1</v>
      </c>
      <c r="R755">
        <v>0.76</v>
      </c>
      <c r="S755">
        <v>297</v>
      </c>
      <c r="T755">
        <v>14</v>
      </c>
      <c r="U755">
        <v>284</v>
      </c>
      <c r="V755">
        <v>2</v>
      </c>
      <c r="W755">
        <v>11</v>
      </c>
      <c r="X755">
        <v>95.5</v>
      </c>
      <c r="Y755">
        <v>1.25</v>
      </c>
      <c r="Z755">
        <v>90.2</v>
      </c>
      <c r="AA755">
        <v>0.86</v>
      </c>
      <c r="AB755">
        <v>29.7</v>
      </c>
      <c r="AC755">
        <v>1</v>
      </c>
      <c r="AD755">
        <v>1</v>
      </c>
      <c r="AE755" t="s">
        <v>91</v>
      </c>
    </row>
    <row r="756" spans="1:31" x14ac:dyDescent="0.2">
      <c r="A756" t="s">
        <v>15</v>
      </c>
      <c r="B756" t="s">
        <v>1</v>
      </c>
      <c r="C756">
        <v>0.5</v>
      </c>
      <c r="D756">
        <v>434</v>
      </c>
      <c r="E756">
        <v>7</v>
      </c>
      <c r="F756">
        <v>429</v>
      </c>
      <c r="G756">
        <v>0</v>
      </c>
      <c r="H756">
        <v>5</v>
      </c>
      <c r="I756">
        <v>35.299999999999997</v>
      </c>
      <c r="J756">
        <v>0.71</v>
      </c>
      <c r="K756">
        <v>99.1</v>
      </c>
      <c r="L756">
        <v>0.35</v>
      </c>
      <c r="M756">
        <v>86.8</v>
      </c>
      <c r="N756">
        <v>1</v>
      </c>
      <c r="O756">
        <v>2</v>
      </c>
      <c r="P756" t="s">
        <v>187</v>
      </c>
      <c r="Q756" t="s">
        <v>1</v>
      </c>
      <c r="R756">
        <v>0.86</v>
      </c>
      <c r="S756">
        <v>427</v>
      </c>
      <c r="T756">
        <v>14</v>
      </c>
      <c r="U756">
        <v>408</v>
      </c>
      <c r="V756">
        <v>0</v>
      </c>
      <c r="W756">
        <v>19</v>
      </c>
      <c r="X756">
        <v>34.700000000000003</v>
      </c>
      <c r="Y756">
        <v>0.4</v>
      </c>
      <c r="Z756">
        <v>94.8</v>
      </c>
      <c r="AA756">
        <v>0.33</v>
      </c>
      <c r="AB756">
        <v>28.5</v>
      </c>
      <c r="AC756">
        <v>1</v>
      </c>
      <c r="AD756">
        <v>4</v>
      </c>
      <c r="AE756" t="s">
        <v>188</v>
      </c>
    </row>
    <row r="757" spans="1:31" x14ac:dyDescent="0.2">
      <c r="A757" t="s">
        <v>20</v>
      </c>
      <c r="B757" t="s">
        <v>1</v>
      </c>
      <c r="C757">
        <v>0.26</v>
      </c>
      <c r="D757">
        <v>347</v>
      </c>
      <c r="E757">
        <v>0</v>
      </c>
      <c r="F757">
        <v>347</v>
      </c>
      <c r="G757">
        <v>0</v>
      </c>
      <c r="H757">
        <v>0</v>
      </c>
      <c r="I757">
        <v>100</v>
      </c>
      <c r="J757">
        <v>3.88</v>
      </c>
      <c r="K757">
        <v>100</v>
      </c>
      <c r="L757">
        <v>1</v>
      </c>
      <c r="M757">
        <v>347</v>
      </c>
      <c r="N757">
        <v>1</v>
      </c>
      <c r="O757">
        <v>0</v>
      </c>
      <c r="P757" t="s">
        <v>100</v>
      </c>
      <c r="Q757" t="s">
        <v>1</v>
      </c>
      <c r="R757">
        <v>0.49</v>
      </c>
      <c r="S757">
        <v>340</v>
      </c>
      <c r="T757">
        <v>7</v>
      </c>
      <c r="U757">
        <v>335</v>
      </c>
      <c r="V757">
        <v>0</v>
      </c>
      <c r="W757">
        <v>5</v>
      </c>
      <c r="X757">
        <v>98</v>
      </c>
      <c r="Y757">
        <v>2</v>
      </c>
      <c r="Z757">
        <v>99.1</v>
      </c>
      <c r="AA757">
        <v>0.97</v>
      </c>
      <c r="AB757">
        <v>68</v>
      </c>
      <c r="AC757">
        <v>1</v>
      </c>
      <c r="AD757">
        <v>0</v>
      </c>
      <c r="AE757" t="s">
        <v>101</v>
      </c>
    </row>
    <row r="758" spans="1:31" x14ac:dyDescent="0.2">
      <c r="A758" t="s">
        <v>13</v>
      </c>
      <c r="B758" t="s">
        <v>1</v>
      </c>
      <c r="C758">
        <v>0.62</v>
      </c>
      <c r="D758">
        <v>242</v>
      </c>
      <c r="E758">
        <v>3</v>
      </c>
      <c r="F758">
        <v>238</v>
      </c>
      <c r="G758">
        <v>0</v>
      </c>
      <c r="H758">
        <v>4</v>
      </c>
      <c r="I758">
        <v>8.5</v>
      </c>
      <c r="J758">
        <v>0.14000000000000001</v>
      </c>
      <c r="K758">
        <v>98.3</v>
      </c>
      <c r="L758">
        <v>0.08</v>
      </c>
      <c r="M758">
        <v>121</v>
      </c>
      <c r="N758">
        <v>1</v>
      </c>
      <c r="O758">
        <v>0</v>
      </c>
      <c r="P758" t="s">
        <v>183</v>
      </c>
      <c r="Q758" t="s">
        <v>1</v>
      </c>
      <c r="R758">
        <v>1.08</v>
      </c>
      <c r="S758">
        <v>244</v>
      </c>
      <c r="T758">
        <v>1</v>
      </c>
      <c r="U758">
        <v>225</v>
      </c>
      <c r="V758">
        <v>6</v>
      </c>
      <c r="W758">
        <v>13</v>
      </c>
      <c r="X758">
        <v>8.6</v>
      </c>
      <c r="Y758">
        <v>0.08</v>
      </c>
      <c r="Z758">
        <v>92.2</v>
      </c>
      <c r="AA758">
        <v>0.08</v>
      </c>
      <c r="AB758">
        <v>30.5</v>
      </c>
      <c r="AC758">
        <v>1</v>
      </c>
      <c r="AD758">
        <v>6</v>
      </c>
      <c r="AE758" t="s">
        <v>184</v>
      </c>
    </row>
    <row r="759" spans="1:31" x14ac:dyDescent="0.2">
      <c r="A759" t="s">
        <v>19</v>
      </c>
      <c r="B759" t="s">
        <v>1</v>
      </c>
      <c r="C759">
        <v>0.65</v>
      </c>
      <c r="D759">
        <v>329</v>
      </c>
      <c r="E759">
        <v>10</v>
      </c>
      <c r="F759">
        <v>323</v>
      </c>
      <c r="G759">
        <v>0</v>
      </c>
      <c r="H759">
        <v>6</v>
      </c>
      <c r="I759">
        <v>37</v>
      </c>
      <c r="J759">
        <v>0.56999999999999995</v>
      </c>
      <c r="K759">
        <v>98.5</v>
      </c>
      <c r="L759">
        <v>0.36</v>
      </c>
      <c r="M759">
        <v>329</v>
      </c>
      <c r="N759">
        <v>1</v>
      </c>
      <c r="O759">
        <v>0</v>
      </c>
      <c r="P759" t="s">
        <v>177</v>
      </c>
      <c r="Q759" t="s">
        <v>1</v>
      </c>
      <c r="R759">
        <v>0.98</v>
      </c>
      <c r="S759">
        <v>328</v>
      </c>
      <c r="T759">
        <v>11</v>
      </c>
      <c r="U759">
        <v>305</v>
      </c>
      <c r="V759">
        <v>2</v>
      </c>
      <c r="W759">
        <v>21</v>
      </c>
      <c r="X759">
        <v>36.9</v>
      </c>
      <c r="Y759">
        <v>0.38</v>
      </c>
      <c r="Z759">
        <v>93</v>
      </c>
      <c r="AA759">
        <v>0.34</v>
      </c>
      <c r="AB759">
        <v>32.799999999999997</v>
      </c>
      <c r="AC759">
        <v>1</v>
      </c>
      <c r="AD759">
        <v>4</v>
      </c>
      <c r="AE759" t="s">
        <v>178</v>
      </c>
    </row>
    <row r="760" spans="1:31" x14ac:dyDescent="0.2">
      <c r="A760" t="s">
        <v>12</v>
      </c>
      <c r="B760" t="s">
        <v>1</v>
      </c>
      <c r="C760">
        <v>0.34</v>
      </c>
      <c r="D760">
        <v>238</v>
      </c>
      <c r="E760">
        <v>5</v>
      </c>
      <c r="F760">
        <v>237</v>
      </c>
      <c r="G760">
        <v>0</v>
      </c>
      <c r="H760">
        <v>1</v>
      </c>
      <c r="I760">
        <v>3.8</v>
      </c>
      <c r="J760">
        <v>0.11</v>
      </c>
      <c r="K760">
        <v>99.6</v>
      </c>
      <c r="L760">
        <v>0.04</v>
      </c>
      <c r="M760">
        <v>238</v>
      </c>
      <c r="N760">
        <v>1</v>
      </c>
      <c r="O760">
        <v>0</v>
      </c>
      <c r="P760" t="s">
        <v>185</v>
      </c>
      <c r="Q760" t="s">
        <v>1</v>
      </c>
      <c r="R760">
        <v>0.71</v>
      </c>
      <c r="S760">
        <v>237</v>
      </c>
      <c r="T760">
        <v>6</v>
      </c>
      <c r="U760">
        <v>226</v>
      </c>
      <c r="V760">
        <v>4</v>
      </c>
      <c r="W760">
        <v>7</v>
      </c>
      <c r="X760">
        <v>3.8</v>
      </c>
      <c r="Y760">
        <v>0.05</v>
      </c>
      <c r="Z760">
        <v>95.8</v>
      </c>
      <c r="AA760">
        <v>0.04</v>
      </c>
      <c r="AB760">
        <v>39.5</v>
      </c>
      <c r="AC760">
        <v>1</v>
      </c>
      <c r="AD760">
        <v>4</v>
      </c>
      <c r="AE760" t="s">
        <v>186</v>
      </c>
    </row>
    <row r="761" spans="1:31" x14ac:dyDescent="0.2">
      <c r="A761" t="s">
        <v>5</v>
      </c>
      <c r="B761" t="s">
        <v>1</v>
      </c>
      <c r="C761">
        <v>0.26</v>
      </c>
      <c r="D761">
        <v>382</v>
      </c>
      <c r="E761">
        <v>0</v>
      </c>
      <c r="F761">
        <v>382</v>
      </c>
      <c r="G761">
        <v>0</v>
      </c>
      <c r="H761">
        <v>0</v>
      </c>
      <c r="I761">
        <v>53.5</v>
      </c>
      <c r="J761">
        <v>2.02</v>
      </c>
      <c r="K761">
        <v>100</v>
      </c>
      <c r="L761">
        <v>0.54</v>
      </c>
      <c r="M761">
        <v>382</v>
      </c>
      <c r="N761">
        <v>1</v>
      </c>
      <c r="O761">
        <v>0</v>
      </c>
      <c r="P761" t="s">
        <v>179</v>
      </c>
      <c r="Q761" t="s">
        <v>1</v>
      </c>
      <c r="R761">
        <v>0.56000000000000005</v>
      </c>
      <c r="S761">
        <v>377</v>
      </c>
      <c r="T761">
        <v>5</v>
      </c>
      <c r="U761">
        <v>369</v>
      </c>
      <c r="V761">
        <v>2</v>
      </c>
      <c r="W761">
        <v>6</v>
      </c>
      <c r="X761">
        <v>52.8</v>
      </c>
      <c r="Y761">
        <v>0.95</v>
      </c>
      <c r="Z761">
        <v>96.6</v>
      </c>
      <c r="AA761">
        <v>0.51</v>
      </c>
      <c r="AB761">
        <v>53.9</v>
      </c>
      <c r="AC761">
        <v>1</v>
      </c>
      <c r="AD761">
        <v>2</v>
      </c>
      <c r="AE761" t="s">
        <v>180</v>
      </c>
    </row>
    <row r="762" spans="1:31" x14ac:dyDescent="0.2">
      <c r="A762" t="s">
        <v>18</v>
      </c>
      <c r="B762" t="s">
        <v>1</v>
      </c>
      <c r="C762">
        <v>1.1599999999999999</v>
      </c>
      <c r="D762">
        <v>248</v>
      </c>
      <c r="E762">
        <v>9</v>
      </c>
      <c r="F762">
        <v>240</v>
      </c>
      <c r="G762">
        <v>0</v>
      </c>
      <c r="H762">
        <v>8</v>
      </c>
      <c r="I762">
        <v>96.5</v>
      </c>
      <c r="J762">
        <v>0.83</v>
      </c>
      <c r="K762">
        <v>98</v>
      </c>
      <c r="L762">
        <v>0.95</v>
      </c>
      <c r="M762">
        <v>35.4</v>
      </c>
      <c r="N762">
        <v>1</v>
      </c>
      <c r="O762">
        <v>0</v>
      </c>
      <c r="P762" t="s">
        <v>94</v>
      </c>
      <c r="Q762" t="s">
        <v>1</v>
      </c>
      <c r="R762">
        <v>1.65</v>
      </c>
      <c r="S762">
        <v>224</v>
      </c>
      <c r="T762">
        <v>33</v>
      </c>
      <c r="U762">
        <v>190</v>
      </c>
      <c r="V762">
        <v>2</v>
      </c>
      <c r="W762">
        <v>32</v>
      </c>
      <c r="X762">
        <v>87.2</v>
      </c>
      <c r="Y762">
        <v>0.53</v>
      </c>
      <c r="Z762">
        <v>84.8</v>
      </c>
      <c r="AA762">
        <v>0.74</v>
      </c>
      <c r="AB762">
        <v>10.7</v>
      </c>
      <c r="AC762">
        <v>1</v>
      </c>
      <c r="AD762">
        <v>2</v>
      </c>
      <c r="AE762" t="s">
        <v>95</v>
      </c>
    </row>
    <row r="763" spans="1:31" x14ac:dyDescent="0.2">
      <c r="A763" t="s">
        <v>10</v>
      </c>
      <c r="B763" t="s">
        <v>1</v>
      </c>
      <c r="C763">
        <v>0.44</v>
      </c>
      <c r="D763">
        <v>556</v>
      </c>
      <c r="E763">
        <v>1</v>
      </c>
      <c r="F763">
        <v>555</v>
      </c>
      <c r="G763">
        <v>0</v>
      </c>
      <c r="H763">
        <v>1</v>
      </c>
      <c r="I763">
        <v>38.6</v>
      </c>
      <c r="J763">
        <v>0.88</v>
      </c>
      <c r="K763">
        <v>99.8</v>
      </c>
      <c r="L763">
        <v>0.39</v>
      </c>
      <c r="M763">
        <v>278</v>
      </c>
      <c r="N763">
        <v>1</v>
      </c>
      <c r="O763">
        <v>0</v>
      </c>
      <c r="P763" t="s">
        <v>189</v>
      </c>
      <c r="Q763" t="s">
        <v>1</v>
      </c>
      <c r="R763">
        <v>1.04</v>
      </c>
      <c r="S763">
        <v>544</v>
      </c>
      <c r="T763">
        <v>13</v>
      </c>
      <c r="U763">
        <v>510</v>
      </c>
      <c r="V763">
        <v>2</v>
      </c>
      <c r="W763">
        <v>32</v>
      </c>
      <c r="X763">
        <v>37.799999999999997</v>
      </c>
      <c r="Y763">
        <v>0.36</v>
      </c>
      <c r="Z763">
        <v>92.1</v>
      </c>
      <c r="AA763">
        <v>0.35</v>
      </c>
      <c r="AB763">
        <v>28.6</v>
      </c>
      <c r="AC763">
        <v>1</v>
      </c>
      <c r="AD763">
        <v>9</v>
      </c>
      <c r="AE763" t="s">
        <v>190</v>
      </c>
    </row>
    <row r="764" spans="1:31" x14ac:dyDescent="0.2">
      <c r="A764" t="s">
        <v>24</v>
      </c>
      <c r="B764" t="s">
        <v>1</v>
      </c>
      <c r="C764">
        <v>0.24</v>
      </c>
      <c r="D764">
        <v>106</v>
      </c>
      <c r="E764">
        <v>0</v>
      </c>
      <c r="F764">
        <v>106</v>
      </c>
      <c r="G764">
        <v>0</v>
      </c>
      <c r="H764">
        <v>0</v>
      </c>
      <c r="I764">
        <v>23.8</v>
      </c>
      <c r="J764">
        <v>0.98</v>
      </c>
      <c r="K764">
        <v>100</v>
      </c>
      <c r="L764">
        <v>0.24</v>
      </c>
      <c r="M764">
        <v>106</v>
      </c>
      <c r="N764">
        <v>1</v>
      </c>
      <c r="O764">
        <v>0</v>
      </c>
      <c r="P764" t="s">
        <v>191</v>
      </c>
      <c r="Q764" t="s">
        <v>1</v>
      </c>
      <c r="R764">
        <v>0.42</v>
      </c>
      <c r="S764">
        <v>106</v>
      </c>
      <c r="T764">
        <v>0</v>
      </c>
      <c r="U764">
        <v>106</v>
      </c>
      <c r="V764">
        <v>0</v>
      </c>
      <c r="W764">
        <v>0</v>
      </c>
      <c r="X764">
        <v>23.8</v>
      </c>
      <c r="Y764">
        <v>0.56999999999999995</v>
      </c>
      <c r="Z764">
        <v>100</v>
      </c>
      <c r="AA764">
        <v>0.24</v>
      </c>
      <c r="AB764">
        <v>106</v>
      </c>
      <c r="AC764">
        <v>1</v>
      </c>
      <c r="AD764">
        <v>0</v>
      </c>
      <c r="AE764" t="s">
        <v>192</v>
      </c>
    </row>
    <row r="766" spans="1:31" x14ac:dyDescent="0.2">
      <c r="A766" t="s">
        <v>61</v>
      </c>
      <c r="B766" t="s">
        <v>62</v>
      </c>
      <c r="C766" t="s">
        <v>60</v>
      </c>
    </row>
    <row r="768" spans="1:31" x14ac:dyDescent="0.2">
      <c r="A768" t="s">
        <v>14</v>
      </c>
    </row>
    <row r="769" spans="1:16" x14ac:dyDescent="0.2">
      <c r="A769" t="s">
        <v>23</v>
      </c>
      <c r="B769" t="s">
        <v>1</v>
      </c>
      <c r="C769">
        <v>1.82</v>
      </c>
      <c r="D769">
        <v>225</v>
      </c>
      <c r="E769">
        <v>410</v>
      </c>
      <c r="F769">
        <v>96</v>
      </c>
      <c r="G769">
        <v>42</v>
      </c>
      <c r="H769">
        <v>87</v>
      </c>
      <c r="I769">
        <v>35.4</v>
      </c>
      <c r="J769">
        <v>0.19</v>
      </c>
      <c r="K769">
        <v>31.1</v>
      </c>
      <c r="L769">
        <v>0.11</v>
      </c>
      <c r="M769">
        <v>6.1</v>
      </c>
      <c r="N769">
        <v>1</v>
      </c>
      <c r="O769">
        <v>26</v>
      </c>
      <c r="P769" t="s">
        <v>138</v>
      </c>
    </row>
    <row r="770" spans="1:16" x14ac:dyDescent="0.2">
      <c r="A770" t="s">
        <v>22</v>
      </c>
      <c r="B770" t="s">
        <v>1</v>
      </c>
      <c r="C770">
        <v>1.45</v>
      </c>
      <c r="D770">
        <v>179</v>
      </c>
      <c r="E770">
        <v>17</v>
      </c>
      <c r="F770">
        <v>161</v>
      </c>
      <c r="G770">
        <v>0</v>
      </c>
      <c r="H770">
        <v>18</v>
      </c>
      <c r="I770">
        <v>28.7</v>
      </c>
      <c r="J770">
        <v>0.2</v>
      </c>
      <c r="K770">
        <v>89.9</v>
      </c>
      <c r="L770">
        <v>0.26</v>
      </c>
      <c r="M770">
        <v>13.8</v>
      </c>
      <c r="N770">
        <v>1</v>
      </c>
      <c r="O770">
        <v>0</v>
      </c>
      <c r="P770" t="s">
        <v>168</v>
      </c>
    </row>
    <row r="771" spans="1:16" x14ac:dyDescent="0.2">
      <c r="A771" t="s">
        <v>17</v>
      </c>
      <c r="B771" t="s">
        <v>1</v>
      </c>
      <c r="C771">
        <v>1.48</v>
      </c>
      <c r="D771">
        <v>160</v>
      </c>
      <c r="E771">
        <v>49</v>
      </c>
      <c r="F771">
        <v>119</v>
      </c>
      <c r="G771">
        <v>6</v>
      </c>
      <c r="H771">
        <v>35</v>
      </c>
      <c r="I771">
        <v>25.2</v>
      </c>
      <c r="J771">
        <v>0.17</v>
      </c>
      <c r="K771">
        <v>71.900000000000006</v>
      </c>
      <c r="L771">
        <v>0.18</v>
      </c>
      <c r="M771">
        <v>10</v>
      </c>
      <c r="N771">
        <v>1</v>
      </c>
      <c r="O771">
        <v>9</v>
      </c>
      <c r="P771" t="s">
        <v>166</v>
      </c>
    </row>
    <row r="772" spans="1:16" x14ac:dyDescent="0.2">
      <c r="A772" t="s">
        <v>16</v>
      </c>
      <c r="B772" t="s">
        <v>1</v>
      </c>
      <c r="C772">
        <v>1.28</v>
      </c>
      <c r="D772">
        <v>181</v>
      </c>
      <c r="E772">
        <v>15</v>
      </c>
      <c r="F772">
        <v>145</v>
      </c>
      <c r="G772">
        <v>14</v>
      </c>
      <c r="H772">
        <v>22</v>
      </c>
      <c r="I772">
        <v>40.4</v>
      </c>
      <c r="J772">
        <v>0.32</v>
      </c>
      <c r="K772">
        <v>79.599999999999994</v>
      </c>
      <c r="L772">
        <v>0.32</v>
      </c>
      <c r="M772">
        <v>11.3</v>
      </c>
      <c r="N772">
        <v>1</v>
      </c>
      <c r="O772">
        <v>13</v>
      </c>
      <c r="P772" t="s">
        <v>88</v>
      </c>
    </row>
    <row r="773" spans="1:16" x14ac:dyDescent="0.2">
      <c r="A773" t="s">
        <v>3</v>
      </c>
      <c r="B773" t="s">
        <v>1</v>
      </c>
      <c r="C773">
        <v>0.56000000000000005</v>
      </c>
      <c r="D773">
        <v>911</v>
      </c>
      <c r="E773">
        <v>16</v>
      </c>
      <c r="F773">
        <v>892</v>
      </c>
      <c r="G773">
        <v>4</v>
      </c>
      <c r="H773">
        <v>15</v>
      </c>
      <c r="I773">
        <v>72.5</v>
      </c>
      <c r="J773">
        <v>1.3</v>
      </c>
      <c r="K773">
        <v>97.6</v>
      </c>
      <c r="L773">
        <v>0.71</v>
      </c>
      <c r="M773">
        <v>82.8</v>
      </c>
      <c r="N773">
        <v>1</v>
      </c>
      <c r="O773">
        <v>8</v>
      </c>
      <c r="P773" t="s">
        <v>174</v>
      </c>
    </row>
    <row r="774" spans="1:16" x14ac:dyDescent="0.2">
      <c r="A774" t="s">
        <v>11</v>
      </c>
      <c r="B774" t="s">
        <v>1</v>
      </c>
      <c r="C774">
        <v>0.96</v>
      </c>
      <c r="D774">
        <v>370</v>
      </c>
      <c r="E774">
        <v>23</v>
      </c>
      <c r="F774">
        <v>343</v>
      </c>
      <c r="G774">
        <v>2</v>
      </c>
      <c r="H774">
        <v>25</v>
      </c>
      <c r="I774">
        <v>35.9</v>
      </c>
      <c r="J774">
        <v>0.38</v>
      </c>
      <c r="K774">
        <v>93</v>
      </c>
      <c r="L774">
        <v>0.33</v>
      </c>
      <c r="M774">
        <v>24.7</v>
      </c>
      <c r="N774">
        <v>1</v>
      </c>
      <c r="O774">
        <v>2</v>
      </c>
      <c r="P774" t="s">
        <v>89</v>
      </c>
    </row>
    <row r="775" spans="1:16" x14ac:dyDescent="0.2">
      <c r="A775" t="s">
        <v>21</v>
      </c>
      <c r="B775" t="s">
        <v>1</v>
      </c>
      <c r="C775">
        <v>1.04</v>
      </c>
      <c r="D775">
        <v>127</v>
      </c>
      <c r="E775">
        <v>5</v>
      </c>
      <c r="F775">
        <v>118</v>
      </c>
      <c r="G775">
        <v>0</v>
      </c>
      <c r="H775">
        <v>9</v>
      </c>
      <c r="I775">
        <v>18.100000000000001</v>
      </c>
      <c r="J775">
        <v>0.17</v>
      </c>
      <c r="K775">
        <v>88.2</v>
      </c>
      <c r="L775">
        <v>0.16</v>
      </c>
      <c r="M775">
        <v>14.1</v>
      </c>
      <c r="N775">
        <v>1</v>
      </c>
      <c r="O775">
        <v>3</v>
      </c>
      <c r="P775" t="s">
        <v>176</v>
      </c>
    </row>
    <row r="776" spans="1:16" x14ac:dyDescent="0.2">
      <c r="A776" t="s">
        <v>4</v>
      </c>
      <c r="B776" t="s">
        <v>1</v>
      </c>
      <c r="C776">
        <v>0.86</v>
      </c>
      <c r="D776">
        <v>315</v>
      </c>
      <c r="E776">
        <v>19</v>
      </c>
      <c r="F776">
        <v>275</v>
      </c>
      <c r="G776">
        <v>10</v>
      </c>
      <c r="H776">
        <v>30</v>
      </c>
      <c r="I776">
        <v>12.3</v>
      </c>
      <c r="J776">
        <v>0.14000000000000001</v>
      </c>
      <c r="K776">
        <v>89.5</v>
      </c>
      <c r="L776">
        <v>0.11</v>
      </c>
      <c r="M776">
        <v>18.5</v>
      </c>
      <c r="N776">
        <v>1</v>
      </c>
      <c r="O776">
        <v>10</v>
      </c>
      <c r="P776" t="s">
        <v>93</v>
      </c>
    </row>
    <row r="777" spans="1:16" x14ac:dyDescent="0.2">
      <c r="A777" t="s">
        <v>6</v>
      </c>
      <c r="B777" t="s">
        <v>1</v>
      </c>
      <c r="C777">
        <v>1.48</v>
      </c>
      <c r="D777">
        <v>205</v>
      </c>
      <c r="E777">
        <v>64</v>
      </c>
      <c r="F777">
        <v>183</v>
      </c>
      <c r="G777">
        <v>0</v>
      </c>
      <c r="H777">
        <v>22</v>
      </c>
      <c r="I777">
        <v>22.7</v>
      </c>
      <c r="J777">
        <v>0.15</v>
      </c>
      <c r="K777">
        <v>85.9</v>
      </c>
      <c r="L777">
        <v>0.19</v>
      </c>
      <c r="M777">
        <v>17.100000000000001</v>
      </c>
      <c r="N777">
        <v>1</v>
      </c>
      <c r="O777">
        <v>0</v>
      </c>
      <c r="P777" t="s">
        <v>170</v>
      </c>
    </row>
    <row r="778" spans="1:16" x14ac:dyDescent="0.2">
      <c r="A778" t="s">
        <v>7</v>
      </c>
      <c r="B778" t="s">
        <v>1</v>
      </c>
      <c r="C778">
        <v>1.25</v>
      </c>
      <c r="D778">
        <v>254</v>
      </c>
      <c r="E778">
        <v>27</v>
      </c>
      <c r="F778">
        <v>228</v>
      </c>
      <c r="G778">
        <v>2</v>
      </c>
      <c r="H778">
        <v>24</v>
      </c>
      <c r="I778">
        <v>37.200000000000003</v>
      </c>
      <c r="J778">
        <v>0.3</v>
      </c>
      <c r="K778">
        <v>88.6</v>
      </c>
      <c r="L778">
        <v>0.33</v>
      </c>
      <c r="M778">
        <v>14.9</v>
      </c>
      <c r="N778">
        <v>1</v>
      </c>
      <c r="O778">
        <v>4</v>
      </c>
      <c r="P778" t="s">
        <v>172</v>
      </c>
    </row>
    <row r="779" spans="1:16" x14ac:dyDescent="0.2">
      <c r="A779" t="s">
        <v>0</v>
      </c>
      <c r="B779" t="s">
        <v>1</v>
      </c>
      <c r="C779">
        <v>1.1599999999999999</v>
      </c>
      <c r="D779">
        <v>214</v>
      </c>
      <c r="E779">
        <v>43</v>
      </c>
      <c r="F779">
        <v>188</v>
      </c>
      <c r="G779">
        <v>6</v>
      </c>
      <c r="H779">
        <v>20</v>
      </c>
      <c r="I779">
        <v>73.5</v>
      </c>
      <c r="J779">
        <v>0.64</v>
      </c>
      <c r="K779">
        <v>89.7</v>
      </c>
      <c r="L779">
        <v>0.66</v>
      </c>
      <c r="M779">
        <v>13.4</v>
      </c>
      <c r="N779">
        <v>1</v>
      </c>
      <c r="O779">
        <v>4</v>
      </c>
      <c r="P779" t="s">
        <v>111</v>
      </c>
    </row>
    <row r="780" spans="1:16" x14ac:dyDescent="0.2">
      <c r="A780" t="s">
        <v>2</v>
      </c>
      <c r="B780" t="s">
        <v>1</v>
      </c>
      <c r="C780">
        <v>1.68</v>
      </c>
      <c r="D780">
        <v>81</v>
      </c>
      <c r="E780">
        <v>22</v>
      </c>
      <c r="F780">
        <v>60</v>
      </c>
      <c r="G780">
        <v>2</v>
      </c>
      <c r="H780">
        <v>19</v>
      </c>
      <c r="I780">
        <v>6.7</v>
      </c>
      <c r="J780">
        <v>0.04</v>
      </c>
      <c r="K780">
        <v>72.8</v>
      </c>
      <c r="L780">
        <v>0.05</v>
      </c>
      <c r="M780">
        <v>6.2</v>
      </c>
      <c r="N780">
        <v>1</v>
      </c>
      <c r="O780">
        <v>4</v>
      </c>
      <c r="P780" t="s">
        <v>97</v>
      </c>
    </row>
    <row r="781" spans="1:16" x14ac:dyDescent="0.2">
      <c r="A781" t="s">
        <v>8</v>
      </c>
      <c r="B781" t="s">
        <v>1</v>
      </c>
      <c r="C781">
        <v>0.78</v>
      </c>
      <c r="D781">
        <v>145</v>
      </c>
      <c r="E781">
        <v>4</v>
      </c>
      <c r="F781">
        <v>142</v>
      </c>
      <c r="G781">
        <v>0</v>
      </c>
      <c r="H781">
        <v>3</v>
      </c>
      <c r="I781">
        <v>16.399999999999999</v>
      </c>
      <c r="J781">
        <v>0.21</v>
      </c>
      <c r="K781">
        <v>97.9</v>
      </c>
      <c r="L781">
        <v>0.16</v>
      </c>
      <c r="M781">
        <v>72.5</v>
      </c>
      <c r="N781">
        <v>1</v>
      </c>
      <c r="O781">
        <v>0</v>
      </c>
      <c r="P781" t="s">
        <v>99</v>
      </c>
    </row>
    <row r="782" spans="1:16" x14ac:dyDescent="0.2">
      <c r="A782" t="s">
        <v>25</v>
      </c>
      <c r="B782" t="s">
        <v>1</v>
      </c>
      <c r="C782">
        <v>0.94</v>
      </c>
      <c r="D782">
        <v>360</v>
      </c>
      <c r="E782">
        <v>12</v>
      </c>
      <c r="F782">
        <v>350</v>
      </c>
      <c r="G782">
        <v>0</v>
      </c>
      <c r="H782">
        <v>10</v>
      </c>
      <c r="I782">
        <v>96.8</v>
      </c>
      <c r="J782">
        <v>1.03</v>
      </c>
      <c r="K782">
        <v>95.3</v>
      </c>
      <c r="L782">
        <v>0.92</v>
      </c>
      <c r="M782">
        <v>36</v>
      </c>
      <c r="N782">
        <v>1</v>
      </c>
      <c r="O782">
        <v>0</v>
      </c>
      <c r="P782" t="s">
        <v>182</v>
      </c>
    </row>
    <row r="783" spans="1:16" x14ac:dyDescent="0.2">
      <c r="A783" t="s">
        <v>9</v>
      </c>
      <c r="B783" t="s">
        <v>1</v>
      </c>
      <c r="C783">
        <v>0.76</v>
      </c>
      <c r="D783">
        <v>297</v>
      </c>
      <c r="E783">
        <v>14</v>
      </c>
      <c r="F783">
        <v>284</v>
      </c>
      <c r="G783">
        <v>2</v>
      </c>
      <c r="H783">
        <v>11</v>
      </c>
      <c r="I783">
        <v>95.5</v>
      </c>
      <c r="J783">
        <v>1.25</v>
      </c>
      <c r="K783">
        <v>90.2</v>
      </c>
      <c r="L783">
        <v>0.86</v>
      </c>
      <c r="M783">
        <v>29.7</v>
      </c>
      <c r="N783">
        <v>1</v>
      </c>
      <c r="O783">
        <v>1</v>
      </c>
      <c r="P783" t="s">
        <v>91</v>
      </c>
    </row>
    <row r="784" spans="1:16" x14ac:dyDescent="0.2">
      <c r="A784" t="s">
        <v>15</v>
      </c>
      <c r="B784" t="s">
        <v>1</v>
      </c>
      <c r="C784">
        <v>0.86</v>
      </c>
      <c r="D784">
        <v>427</v>
      </c>
      <c r="E784">
        <v>14</v>
      </c>
      <c r="F784">
        <v>408</v>
      </c>
      <c r="G784">
        <v>0</v>
      </c>
      <c r="H784">
        <v>19</v>
      </c>
      <c r="I784">
        <v>34.700000000000003</v>
      </c>
      <c r="J784">
        <v>0.4</v>
      </c>
      <c r="K784">
        <v>94.8</v>
      </c>
      <c r="L784">
        <v>0.33</v>
      </c>
      <c r="M784">
        <v>28.5</v>
      </c>
      <c r="N784">
        <v>1</v>
      </c>
      <c r="O784">
        <v>4</v>
      </c>
      <c r="P784" t="s">
        <v>188</v>
      </c>
    </row>
    <row r="785" spans="1:16" x14ac:dyDescent="0.2">
      <c r="A785" t="s">
        <v>20</v>
      </c>
      <c r="B785" t="s">
        <v>1</v>
      </c>
      <c r="C785">
        <v>0.49</v>
      </c>
      <c r="D785">
        <v>340</v>
      </c>
      <c r="E785">
        <v>7</v>
      </c>
      <c r="F785">
        <v>335</v>
      </c>
      <c r="G785">
        <v>0</v>
      </c>
      <c r="H785">
        <v>5</v>
      </c>
      <c r="I785">
        <v>98</v>
      </c>
      <c r="J785">
        <v>2</v>
      </c>
      <c r="K785">
        <v>99.1</v>
      </c>
      <c r="L785">
        <v>0.97</v>
      </c>
      <c r="M785">
        <v>68</v>
      </c>
      <c r="N785">
        <v>1</v>
      </c>
      <c r="O785">
        <v>0</v>
      </c>
      <c r="P785" t="s">
        <v>101</v>
      </c>
    </row>
    <row r="786" spans="1:16" x14ac:dyDescent="0.2">
      <c r="A786" t="s">
        <v>13</v>
      </c>
      <c r="B786" t="s">
        <v>1</v>
      </c>
      <c r="C786">
        <v>1.08</v>
      </c>
      <c r="D786">
        <v>244</v>
      </c>
      <c r="E786">
        <v>1</v>
      </c>
      <c r="F786">
        <v>225</v>
      </c>
      <c r="G786">
        <v>6</v>
      </c>
      <c r="H786">
        <v>13</v>
      </c>
      <c r="I786">
        <v>8.6</v>
      </c>
      <c r="J786">
        <v>0.08</v>
      </c>
      <c r="K786">
        <v>92.2</v>
      </c>
      <c r="L786">
        <v>0.08</v>
      </c>
      <c r="M786">
        <v>30.5</v>
      </c>
      <c r="N786">
        <v>1</v>
      </c>
      <c r="O786">
        <v>6</v>
      </c>
      <c r="P786" t="s">
        <v>184</v>
      </c>
    </row>
    <row r="787" spans="1:16" x14ac:dyDescent="0.2">
      <c r="A787" t="s">
        <v>19</v>
      </c>
      <c r="B787" t="s">
        <v>1</v>
      </c>
      <c r="C787">
        <v>0.98</v>
      </c>
      <c r="D787">
        <v>328</v>
      </c>
      <c r="E787">
        <v>11</v>
      </c>
      <c r="F787">
        <v>305</v>
      </c>
      <c r="G787">
        <v>2</v>
      </c>
      <c r="H787">
        <v>21</v>
      </c>
      <c r="I787">
        <v>36.9</v>
      </c>
      <c r="J787">
        <v>0.38</v>
      </c>
      <c r="K787">
        <v>93</v>
      </c>
      <c r="L787">
        <v>0.34</v>
      </c>
      <c r="M787">
        <v>32.799999999999997</v>
      </c>
      <c r="N787">
        <v>1</v>
      </c>
      <c r="O787">
        <v>4</v>
      </c>
      <c r="P787" t="s">
        <v>178</v>
      </c>
    </row>
    <row r="788" spans="1:16" x14ac:dyDescent="0.2">
      <c r="A788" t="s">
        <v>12</v>
      </c>
      <c r="B788" t="s">
        <v>1</v>
      </c>
      <c r="C788">
        <v>0.71</v>
      </c>
      <c r="D788">
        <v>237</v>
      </c>
      <c r="E788">
        <v>6</v>
      </c>
      <c r="F788">
        <v>226</v>
      </c>
      <c r="G788">
        <v>4</v>
      </c>
      <c r="H788">
        <v>7</v>
      </c>
      <c r="I788">
        <v>3.8</v>
      </c>
      <c r="J788">
        <v>0.05</v>
      </c>
      <c r="K788">
        <v>95.8</v>
      </c>
      <c r="L788">
        <v>0.04</v>
      </c>
      <c r="M788">
        <v>39.5</v>
      </c>
      <c r="N788">
        <v>1</v>
      </c>
      <c r="O788">
        <v>4</v>
      </c>
      <c r="P788" t="s">
        <v>186</v>
      </c>
    </row>
    <row r="789" spans="1:16" x14ac:dyDescent="0.2">
      <c r="A789" t="s">
        <v>5</v>
      </c>
      <c r="B789" t="s">
        <v>1</v>
      </c>
      <c r="C789">
        <v>0.56000000000000005</v>
      </c>
      <c r="D789">
        <v>377</v>
      </c>
      <c r="E789">
        <v>5</v>
      </c>
      <c r="F789">
        <v>369</v>
      </c>
      <c r="G789">
        <v>2</v>
      </c>
      <c r="H789">
        <v>6</v>
      </c>
      <c r="I789">
        <v>52.8</v>
      </c>
      <c r="J789">
        <v>0.95</v>
      </c>
      <c r="K789">
        <v>96.6</v>
      </c>
      <c r="L789">
        <v>0.51</v>
      </c>
      <c r="M789">
        <v>53.9</v>
      </c>
      <c r="N789">
        <v>1</v>
      </c>
      <c r="O789">
        <v>2</v>
      </c>
      <c r="P789" t="s">
        <v>180</v>
      </c>
    </row>
    <row r="790" spans="1:16" x14ac:dyDescent="0.2">
      <c r="A790" t="s">
        <v>18</v>
      </c>
      <c r="B790" t="s">
        <v>1</v>
      </c>
      <c r="C790">
        <v>1.65</v>
      </c>
      <c r="D790">
        <v>224</v>
      </c>
      <c r="E790">
        <v>33</v>
      </c>
      <c r="F790">
        <v>190</v>
      </c>
      <c r="G790">
        <v>2</v>
      </c>
      <c r="H790">
        <v>32</v>
      </c>
      <c r="I790">
        <v>87.2</v>
      </c>
      <c r="J790">
        <v>0.53</v>
      </c>
      <c r="K790">
        <v>84.8</v>
      </c>
      <c r="L790">
        <v>0.74</v>
      </c>
      <c r="M790">
        <v>10.7</v>
      </c>
      <c r="N790">
        <v>1</v>
      </c>
      <c r="O790">
        <v>2</v>
      </c>
      <c r="P790" t="s">
        <v>95</v>
      </c>
    </row>
    <row r="791" spans="1:16" x14ac:dyDescent="0.2">
      <c r="A791" t="s">
        <v>10</v>
      </c>
      <c r="B791" t="s">
        <v>1</v>
      </c>
      <c r="C791">
        <v>1.04</v>
      </c>
      <c r="D791">
        <v>544</v>
      </c>
      <c r="E791">
        <v>13</v>
      </c>
      <c r="F791">
        <v>510</v>
      </c>
      <c r="G791">
        <v>2</v>
      </c>
      <c r="H791">
        <v>32</v>
      </c>
      <c r="I791">
        <v>37.799999999999997</v>
      </c>
      <c r="J791">
        <v>0.36</v>
      </c>
      <c r="K791">
        <v>92.1</v>
      </c>
      <c r="L791">
        <v>0.35</v>
      </c>
      <c r="M791">
        <v>28.6</v>
      </c>
      <c r="N791">
        <v>1</v>
      </c>
      <c r="O791">
        <v>9</v>
      </c>
      <c r="P791" t="s">
        <v>190</v>
      </c>
    </row>
    <row r="792" spans="1:16" x14ac:dyDescent="0.2">
      <c r="A792" t="s">
        <v>24</v>
      </c>
      <c r="B792" t="s">
        <v>1</v>
      </c>
      <c r="C792">
        <v>0.42</v>
      </c>
      <c r="D792">
        <v>106</v>
      </c>
      <c r="E792">
        <v>0</v>
      </c>
      <c r="F792">
        <v>106</v>
      </c>
      <c r="G792">
        <v>0</v>
      </c>
      <c r="H792">
        <v>0</v>
      </c>
      <c r="I792">
        <v>23.8</v>
      </c>
      <c r="J792">
        <v>0.56999999999999995</v>
      </c>
      <c r="K792">
        <v>100</v>
      </c>
      <c r="L792">
        <v>0.24</v>
      </c>
      <c r="M792">
        <v>106</v>
      </c>
      <c r="N792">
        <v>1</v>
      </c>
      <c r="O792">
        <v>0</v>
      </c>
      <c r="P792" t="s">
        <v>192</v>
      </c>
    </row>
    <row r="794" spans="1:16" x14ac:dyDescent="0.2">
      <c r="A794" t="s">
        <v>63</v>
      </c>
    </row>
    <row r="796" spans="1:16" x14ac:dyDescent="0.2">
      <c r="A796" t="s">
        <v>14</v>
      </c>
      <c r="B796" t="s">
        <v>1</v>
      </c>
      <c r="C796">
        <v>1.88</v>
      </c>
      <c r="D796">
        <v>34</v>
      </c>
      <c r="E796">
        <v>63</v>
      </c>
      <c r="F796">
        <v>8</v>
      </c>
      <c r="G796">
        <v>8</v>
      </c>
      <c r="H796">
        <v>18</v>
      </c>
      <c r="I796">
        <v>5.9</v>
      </c>
      <c r="J796">
        <v>0.03</v>
      </c>
      <c r="K796">
        <v>11.8</v>
      </c>
      <c r="L796">
        <v>0.01</v>
      </c>
      <c r="M796">
        <v>4.9000000000000004</v>
      </c>
      <c r="N796">
        <v>1</v>
      </c>
      <c r="O796">
        <v>9</v>
      </c>
      <c r="P796" t="s">
        <v>112</v>
      </c>
    </row>
    <row r="797" spans="1:16" x14ac:dyDescent="0.2">
      <c r="A797" t="s">
        <v>23</v>
      </c>
      <c r="B797" t="s">
        <v>1</v>
      </c>
      <c r="C797">
        <v>1.78</v>
      </c>
      <c r="D797">
        <v>262</v>
      </c>
      <c r="E797">
        <v>373</v>
      </c>
      <c r="F797">
        <v>100</v>
      </c>
      <c r="G797">
        <v>40</v>
      </c>
      <c r="H797">
        <v>122</v>
      </c>
      <c r="I797">
        <v>41.3</v>
      </c>
      <c r="J797">
        <v>0.23</v>
      </c>
      <c r="K797">
        <v>30.9</v>
      </c>
      <c r="L797">
        <v>0.13</v>
      </c>
      <c r="M797">
        <v>7.7</v>
      </c>
      <c r="N797">
        <v>40</v>
      </c>
      <c r="O797">
        <v>22</v>
      </c>
      <c r="P797" t="s">
        <v>193</v>
      </c>
    </row>
    <row r="798" spans="1:16" x14ac:dyDescent="0.2">
      <c r="A798" t="s">
        <v>22</v>
      </c>
      <c r="B798" t="s">
        <v>1</v>
      </c>
      <c r="C798">
        <v>1.27</v>
      </c>
      <c r="D798">
        <v>178</v>
      </c>
      <c r="E798">
        <v>18</v>
      </c>
      <c r="F798">
        <v>163</v>
      </c>
      <c r="G798">
        <v>2</v>
      </c>
      <c r="H798">
        <v>13</v>
      </c>
      <c r="I798">
        <v>28.5</v>
      </c>
      <c r="J798">
        <v>0.23</v>
      </c>
      <c r="K798">
        <v>93.8</v>
      </c>
      <c r="L798">
        <v>0.27</v>
      </c>
      <c r="M798">
        <v>22.2</v>
      </c>
      <c r="N798">
        <v>1</v>
      </c>
      <c r="O798">
        <v>2</v>
      </c>
      <c r="P798" t="s">
        <v>115</v>
      </c>
    </row>
    <row r="799" spans="1:16" x14ac:dyDescent="0.2">
      <c r="A799" t="s">
        <v>17</v>
      </c>
      <c r="B799" t="s">
        <v>1</v>
      </c>
      <c r="C799">
        <v>0.98</v>
      </c>
      <c r="D799">
        <v>161</v>
      </c>
      <c r="E799">
        <v>48</v>
      </c>
      <c r="F799">
        <v>143</v>
      </c>
      <c r="G799">
        <v>2</v>
      </c>
      <c r="H799">
        <v>16</v>
      </c>
      <c r="I799">
        <v>25.4</v>
      </c>
      <c r="J799">
        <v>0.26</v>
      </c>
      <c r="K799">
        <v>85.7</v>
      </c>
      <c r="L799">
        <v>0.22</v>
      </c>
      <c r="M799">
        <v>23</v>
      </c>
      <c r="N799">
        <v>1</v>
      </c>
      <c r="O799">
        <v>2</v>
      </c>
      <c r="P799" t="s">
        <v>118</v>
      </c>
    </row>
    <row r="800" spans="1:16" x14ac:dyDescent="0.2">
      <c r="A800" t="s">
        <v>16</v>
      </c>
      <c r="B800" t="s">
        <v>1</v>
      </c>
      <c r="C800">
        <v>0.97</v>
      </c>
      <c r="D800">
        <v>180</v>
      </c>
      <c r="E800">
        <v>16</v>
      </c>
      <c r="F800">
        <v>153</v>
      </c>
      <c r="G800">
        <v>8</v>
      </c>
      <c r="H800">
        <v>19</v>
      </c>
      <c r="I800">
        <v>40.200000000000003</v>
      </c>
      <c r="J800">
        <v>0.41</v>
      </c>
      <c r="K800">
        <v>82.2</v>
      </c>
      <c r="L800">
        <v>0.33</v>
      </c>
      <c r="M800">
        <v>16.399999999999999</v>
      </c>
      <c r="N800">
        <v>2</v>
      </c>
      <c r="O800">
        <v>9</v>
      </c>
      <c r="P800" t="s">
        <v>114</v>
      </c>
    </row>
    <row r="801" spans="1:16" x14ac:dyDescent="0.2">
      <c r="A801" t="s">
        <v>3</v>
      </c>
      <c r="B801" t="s">
        <v>1</v>
      </c>
      <c r="C801">
        <v>0.4</v>
      </c>
      <c r="D801">
        <v>909</v>
      </c>
      <c r="E801">
        <v>18</v>
      </c>
      <c r="F801">
        <v>897</v>
      </c>
      <c r="G801">
        <v>0</v>
      </c>
      <c r="H801">
        <v>12</v>
      </c>
      <c r="I801">
        <v>72.400000000000006</v>
      </c>
      <c r="J801">
        <v>1.81</v>
      </c>
      <c r="K801">
        <v>98.7</v>
      </c>
      <c r="L801">
        <v>0.71</v>
      </c>
      <c r="M801">
        <v>129.9</v>
      </c>
      <c r="N801">
        <v>1</v>
      </c>
      <c r="O801">
        <v>1</v>
      </c>
      <c r="P801" t="s">
        <v>136</v>
      </c>
    </row>
    <row r="802" spans="1:16" x14ac:dyDescent="0.2">
      <c r="A802" t="s">
        <v>11</v>
      </c>
      <c r="B802" t="s">
        <v>1</v>
      </c>
      <c r="C802">
        <v>0.88</v>
      </c>
      <c r="D802">
        <v>375</v>
      </c>
      <c r="E802">
        <v>18</v>
      </c>
      <c r="F802">
        <v>351</v>
      </c>
      <c r="G802">
        <v>2</v>
      </c>
      <c r="H802">
        <v>22</v>
      </c>
      <c r="I802">
        <v>36.299999999999997</v>
      </c>
      <c r="J802">
        <v>0.41</v>
      </c>
      <c r="K802">
        <v>93.1</v>
      </c>
      <c r="L802">
        <v>0.34</v>
      </c>
      <c r="M802">
        <v>26.8</v>
      </c>
      <c r="N802">
        <v>1</v>
      </c>
      <c r="O802">
        <v>3</v>
      </c>
      <c r="P802" t="s">
        <v>134</v>
      </c>
    </row>
    <row r="803" spans="1:16" x14ac:dyDescent="0.2">
      <c r="A803" t="s">
        <v>21</v>
      </c>
      <c r="B803" t="s">
        <v>1</v>
      </c>
      <c r="C803">
        <v>0.42</v>
      </c>
      <c r="D803">
        <v>131</v>
      </c>
      <c r="E803">
        <v>1</v>
      </c>
      <c r="F803">
        <v>130</v>
      </c>
      <c r="G803">
        <v>0</v>
      </c>
      <c r="H803">
        <v>1</v>
      </c>
      <c r="I803">
        <v>18.600000000000001</v>
      </c>
      <c r="J803">
        <v>0.45</v>
      </c>
      <c r="K803">
        <v>97.7</v>
      </c>
      <c r="L803">
        <v>0.18</v>
      </c>
      <c r="M803">
        <v>65.5</v>
      </c>
      <c r="N803">
        <v>1</v>
      </c>
      <c r="O803">
        <v>0</v>
      </c>
      <c r="P803" t="s">
        <v>120</v>
      </c>
    </row>
    <row r="804" spans="1:16" x14ac:dyDescent="0.2">
      <c r="A804" t="s">
        <v>4</v>
      </c>
      <c r="B804" t="s">
        <v>1</v>
      </c>
      <c r="C804">
        <v>0.54</v>
      </c>
      <c r="D804">
        <v>329</v>
      </c>
      <c r="E804">
        <v>5</v>
      </c>
      <c r="F804">
        <v>321</v>
      </c>
      <c r="G804">
        <v>3</v>
      </c>
      <c r="H804">
        <v>5</v>
      </c>
      <c r="I804">
        <v>12.8</v>
      </c>
      <c r="J804">
        <v>0.24</v>
      </c>
      <c r="K804">
        <v>98.2</v>
      </c>
      <c r="L804">
        <v>0.13</v>
      </c>
      <c r="M804">
        <v>82.2</v>
      </c>
      <c r="N804">
        <v>1</v>
      </c>
      <c r="O804">
        <v>1</v>
      </c>
      <c r="P804" t="s">
        <v>121</v>
      </c>
    </row>
    <row r="805" spans="1:16" x14ac:dyDescent="0.2">
      <c r="A805" t="s">
        <v>6</v>
      </c>
      <c r="B805" t="s">
        <v>1</v>
      </c>
      <c r="C805">
        <v>1.28</v>
      </c>
      <c r="D805">
        <v>211</v>
      </c>
      <c r="E805">
        <v>58</v>
      </c>
      <c r="F805">
        <v>205</v>
      </c>
      <c r="G805">
        <v>0</v>
      </c>
      <c r="H805">
        <v>6</v>
      </c>
      <c r="I805">
        <v>23.4</v>
      </c>
      <c r="J805">
        <v>0.18</v>
      </c>
      <c r="K805">
        <v>97.2</v>
      </c>
      <c r="L805">
        <v>0.23</v>
      </c>
      <c r="M805">
        <v>52.8</v>
      </c>
      <c r="N805">
        <v>1</v>
      </c>
      <c r="O805">
        <v>0</v>
      </c>
      <c r="P805" t="s">
        <v>135</v>
      </c>
    </row>
    <row r="806" spans="1:16" x14ac:dyDescent="0.2">
      <c r="A806" t="s">
        <v>7</v>
      </c>
      <c r="B806" t="s">
        <v>1</v>
      </c>
      <c r="C806">
        <v>0.88</v>
      </c>
      <c r="D806">
        <v>274</v>
      </c>
      <c r="E806">
        <v>7</v>
      </c>
      <c r="F806">
        <v>269</v>
      </c>
      <c r="G806">
        <v>0</v>
      </c>
      <c r="H806">
        <v>5</v>
      </c>
      <c r="I806">
        <v>40.200000000000003</v>
      </c>
      <c r="J806">
        <v>0.46</v>
      </c>
      <c r="K806">
        <v>98.2</v>
      </c>
      <c r="L806">
        <v>0.39</v>
      </c>
      <c r="M806">
        <v>45.7</v>
      </c>
      <c r="N806">
        <v>1</v>
      </c>
      <c r="O806">
        <v>0</v>
      </c>
      <c r="P806" t="s">
        <v>119</v>
      </c>
    </row>
    <row r="807" spans="1:16" x14ac:dyDescent="0.2">
      <c r="A807" t="s">
        <v>0</v>
      </c>
      <c r="B807" t="s">
        <v>1</v>
      </c>
      <c r="C807">
        <v>0.7</v>
      </c>
      <c r="D807">
        <v>253</v>
      </c>
      <c r="E807">
        <v>4</v>
      </c>
      <c r="F807">
        <v>246</v>
      </c>
      <c r="G807">
        <v>2</v>
      </c>
      <c r="H807">
        <v>5</v>
      </c>
      <c r="I807">
        <v>86.9</v>
      </c>
      <c r="J807">
        <v>1.23</v>
      </c>
      <c r="K807">
        <v>96.4</v>
      </c>
      <c r="L807">
        <v>0.84</v>
      </c>
      <c r="M807">
        <v>63.2</v>
      </c>
      <c r="N807">
        <v>1</v>
      </c>
      <c r="O807">
        <v>1</v>
      </c>
      <c r="P807" t="s">
        <v>113</v>
      </c>
    </row>
    <row r="808" spans="1:16" x14ac:dyDescent="0.2">
      <c r="A808" t="s">
        <v>2</v>
      </c>
      <c r="B808" t="s">
        <v>1</v>
      </c>
      <c r="C808">
        <v>0.74</v>
      </c>
      <c r="D808">
        <v>100</v>
      </c>
      <c r="E808">
        <v>3</v>
      </c>
      <c r="F808">
        <v>95</v>
      </c>
      <c r="G808">
        <v>0</v>
      </c>
      <c r="H808">
        <v>5</v>
      </c>
      <c r="I808">
        <v>8.3000000000000007</v>
      </c>
      <c r="J808">
        <v>0.11</v>
      </c>
      <c r="K808">
        <v>96</v>
      </c>
      <c r="L808">
        <v>0.08</v>
      </c>
      <c r="M808">
        <v>100</v>
      </c>
      <c r="N808">
        <v>1</v>
      </c>
      <c r="O808">
        <v>1</v>
      </c>
      <c r="P808" t="s">
        <v>126</v>
      </c>
    </row>
    <row r="809" spans="1:16" x14ac:dyDescent="0.2">
      <c r="A809" t="s">
        <v>8</v>
      </c>
      <c r="B809" t="s">
        <v>1</v>
      </c>
      <c r="C809">
        <v>0.47</v>
      </c>
      <c r="D809">
        <v>149</v>
      </c>
      <c r="E809">
        <v>0</v>
      </c>
      <c r="F809">
        <v>149</v>
      </c>
      <c r="G809">
        <v>0</v>
      </c>
      <c r="H809">
        <v>0</v>
      </c>
      <c r="I809">
        <v>16.899999999999999</v>
      </c>
      <c r="J809">
        <v>0.36</v>
      </c>
      <c r="K809">
        <v>100</v>
      </c>
      <c r="L809">
        <v>0.17</v>
      </c>
      <c r="M809">
        <v>149</v>
      </c>
      <c r="N809">
        <v>1</v>
      </c>
      <c r="O809">
        <v>0</v>
      </c>
      <c r="P809" t="s">
        <v>130</v>
      </c>
    </row>
    <row r="810" spans="1:16" x14ac:dyDescent="0.2">
      <c r="A810" t="s">
        <v>25</v>
      </c>
      <c r="B810" t="s">
        <v>1</v>
      </c>
      <c r="C810">
        <v>0.66</v>
      </c>
      <c r="D810">
        <v>371</v>
      </c>
      <c r="E810">
        <v>1</v>
      </c>
      <c r="F810">
        <v>371</v>
      </c>
      <c r="G810">
        <v>0</v>
      </c>
      <c r="H810">
        <v>0</v>
      </c>
      <c r="I810">
        <v>99.7</v>
      </c>
      <c r="J810">
        <v>1.52</v>
      </c>
      <c r="K810">
        <v>100</v>
      </c>
      <c r="L810">
        <v>1</v>
      </c>
      <c r="M810">
        <v>371</v>
      </c>
      <c r="N810">
        <v>1</v>
      </c>
      <c r="O810">
        <v>0</v>
      </c>
      <c r="P810" t="s">
        <v>129</v>
      </c>
    </row>
    <row r="811" spans="1:16" x14ac:dyDescent="0.2">
      <c r="A811" t="s">
        <v>9</v>
      </c>
      <c r="B811" t="s">
        <v>1</v>
      </c>
      <c r="C811">
        <v>0.61</v>
      </c>
      <c r="D811">
        <v>297</v>
      </c>
      <c r="E811">
        <v>14</v>
      </c>
      <c r="F811">
        <v>288</v>
      </c>
      <c r="G811">
        <v>0</v>
      </c>
      <c r="H811">
        <v>9</v>
      </c>
      <c r="I811">
        <v>95.5</v>
      </c>
      <c r="J811">
        <v>1.56</v>
      </c>
      <c r="K811">
        <v>91.9</v>
      </c>
      <c r="L811">
        <v>0.88</v>
      </c>
      <c r="M811">
        <v>42.4</v>
      </c>
      <c r="N811">
        <v>1</v>
      </c>
      <c r="O811">
        <v>0</v>
      </c>
      <c r="P811" t="s">
        <v>117</v>
      </c>
    </row>
    <row r="812" spans="1:16" x14ac:dyDescent="0.2">
      <c r="A812" t="s">
        <v>15</v>
      </c>
      <c r="B812" t="s">
        <v>1</v>
      </c>
      <c r="C812">
        <v>0.53</v>
      </c>
      <c r="D812">
        <v>432</v>
      </c>
      <c r="E812">
        <v>9</v>
      </c>
      <c r="F812">
        <v>427</v>
      </c>
      <c r="G812">
        <v>0</v>
      </c>
      <c r="H812">
        <v>5</v>
      </c>
      <c r="I812">
        <v>35.1</v>
      </c>
      <c r="J812">
        <v>0.66</v>
      </c>
      <c r="K812">
        <v>99.1</v>
      </c>
      <c r="L812">
        <v>0.35</v>
      </c>
      <c r="M812">
        <v>86.4</v>
      </c>
      <c r="N812">
        <v>1</v>
      </c>
      <c r="O812">
        <v>0</v>
      </c>
      <c r="P812" t="s">
        <v>125</v>
      </c>
    </row>
    <row r="813" spans="1:16" x14ac:dyDescent="0.2">
      <c r="A813" t="s">
        <v>20</v>
      </c>
      <c r="B813" t="s">
        <v>1</v>
      </c>
      <c r="C813">
        <v>0.26</v>
      </c>
      <c r="D813">
        <v>347</v>
      </c>
      <c r="E813">
        <v>0</v>
      </c>
      <c r="F813">
        <v>347</v>
      </c>
      <c r="G813">
        <v>0</v>
      </c>
      <c r="H813">
        <v>0</v>
      </c>
      <c r="I813">
        <v>100</v>
      </c>
      <c r="J813">
        <v>3.92</v>
      </c>
      <c r="K813">
        <v>100</v>
      </c>
      <c r="L813">
        <v>1</v>
      </c>
      <c r="M813">
        <v>347</v>
      </c>
      <c r="N813">
        <v>1</v>
      </c>
      <c r="O813">
        <v>0</v>
      </c>
      <c r="P813" t="s">
        <v>131</v>
      </c>
    </row>
    <row r="814" spans="1:16" x14ac:dyDescent="0.2">
      <c r="A814" t="s">
        <v>13</v>
      </c>
      <c r="B814" t="s">
        <v>1</v>
      </c>
      <c r="C814">
        <v>0.68</v>
      </c>
      <c r="D814">
        <v>244</v>
      </c>
      <c r="E814">
        <v>1</v>
      </c>
      <c r="F814">
        <v>240</v>
      </c>
      <c r="G814">
        <v>0</v>
      </c>
      <c r="H814">
        <v>4</v>
      </c>
      <c r="I814">
        <v>8.6</v>
      </c>
      <c r="J814">
        <v>0.13</v>
      </c>
      <c r="K814">
        <v>97.5</v>
      </c>
      <c r="L814">
        <v>0.08</v>
      </c>
      <c r="M814">
        <v>81.3</v>
      </c>
      <c r="N814">
        <v>1</v>
      </c>
      <c r="O814">
        <v>1</v>
      </c>
      <c r="P814" t="s">
        <v>127</v>
      </c>
    </row>
    <row r="815" spans="1:16" x14ac:dyDescent="0.2">
      <c r="A815" t="s">
        <v>19</v>
      </c>
      <c r="B815" t="s">
        <v>1</v>
      </c>
      <c r="C815">
        <v>0.68</v>
      </c>
      <c r="D815">
        <v>335</v>
      </c>
      <c r="E815">
        <v>4</v>
      </c>
      <c r="F815">
        <v>320</v>
      </c>
      <c r="G815">
        <v>2</v>
      </c>
      <c r="H815">
        <v>13</v>
      </c>
      <c r="I815">
        <v>37.6</v>
      </c>
      <c r="J815">
        <v>0.55000000000000004</v>
      </c>
      <c r="K815">
        <v>93.7</v>
      </c>
      <c r="L815">
        <v>0.35</v>
      </c>
      <c r="M815">
        <v>55.8</v>
      </c>
      <c r="N815">
        <v>1</v>
      </c>
      <c r="O815">
        <v>3</v>
      </c>
      <c r="P815" t="s">
        <v>116</v>
      </c>
    </row>
    <row r="816" spans="1:16" x14ac:dyDescent="0.2">
      <c r="A816" t="s">
        <v>12</v>
      </c>
      <c r="B816" t="s">
        <v>1</v>
      </c>
      <c r="C816">
        <v>0.32</v>
      </c>
      <c r="D816">
        <v>238</v>
      </c>
      <c r="E816">
        <v>5</v>
      </c>
      <c r="F816">
        <v>237</v>
      </c>
      <c r="G816">
        <v>0</v>
      </c>
      <c r="H816">
        <v>1</v>
      </c>
      <c r="I816">
        <v>3.8</v>
      </c>
      <c r="J816">
        <v>0.12</v>
      </c>
      <c r="K816">
        <v>99.6</v>
      </c>
      <c r="L816">
        <v>0.04</v>
      </c>
      <c r="M816">
        <v>238</v>
      </c>
      <c r="N816">
        <v>1</v>
      </c>
      <c r="O816">
        <v>0</v>
      </c>
      <c r="P816" t="s">
        <v>128</v>
      </c>
    </row>
    <row r="817" spans="1:16" x14ac:dyDescent="0.2">
      <c r="A817" t="s">
        <v>5</v>
      </c>
      <c r="B817" t="s">
        <v>1</v>
      </c>
      <c r="C817">
        <v>0.27</v>
      </c>
      <c r="D817">
        <v>382</v>
      </c>
      <c r="E817">
        <v>0</v>
      </c>
      <c r="F817">
        <v>382</v>
      </c>
      <c r="G817">
        <v>0</v>
      </c>
      <c r="H817">
        <v>0</v>
      </c>
      <c r="I817">
        <v>53.5</v>
      </c>
      <c r="J817">
        <v>1.95</v>
      </c>
      <c r="K817">
        <v>100</v>
      </c>
      <c r="L817">
        <v>0.54</v>
      </c>
      <c r="M817">
        <v>382</v>
      </c>
      <c r="N817">
        <v>1</v>
      </c>
      <c r="O817">
        <v>0</v>
      </c>
      <c r="P817" t="s">
        <v>122</v>
      </c>
    </row>
    <row r="818" spans="1:16" x14ac:dyDescent="0.2">
      <c r="A818" t="s">
        <v>18</v>
      </c>
      <c r="B818" t="s">
        <v>1</v>
      </c>
      <c r="C818">
        <v>1.58</v>
      </c>
      <c r="D818">
        <v>227</v>
      </c>
      <c r="E818">
        <v>30</v>
      </c>
      <c r="F818">
        <v>203</v>
      </c>
      <c r="G818">
        <v>0</v>
      </c>
      <c r="H818">
        <v>24</v>
      </c>
      <c r="I818">
        <v>88.3</v>
      </c>
      <c r="J818">
        <v>0.56000000000000005</v>
      </c>
      <c r="K818">
        <v>86.8</v>
      </c>
      <c r="L818">
        <v>0.77</v>
      </c>
      <c r="M818">
        <v>12.6</v>
      </c>
      <c r="N818">
        <v>1</v>
      </c>
      <c r="O818">
        <v>0</v>
      </c>
      <c r="P818" t="s">
        <v>123</v>
      </c>
    </row>
    <row r="819" spans="1:16" x14ac:dyDescent="0.2">
      <c r="A819" t="s">
        <v>10</v>
      </c>
      <c r="B819" t="s">
        <v>1</v>
      </c>
      <c r="C819">
        <v>0.47</v>
      </c>
      <c r="D819">
        <v>555</v>
      </c>
      <c r="E819">
        <v>2</v>
      </c>
      <c r="F819">
        <v>553</v>
      </c>
      <c r="G819">
        <v>0</v>
      </c>
      <c r="H819">
        <v>2</v>
      </c>
      <c r="I819">
        <v>38.5</v>
      </c>
      <c r="J819">
        <v>0.83</v>
      </c>
      <c r="K819">
        <v>99.8</v>
      </c>
      <c r="L819">
        <v>0.38</v>
      </c>
      <c r="M819">
        <v>185</v>
      </c>
      <c r="N819">
        <v>1</v>
      </c>
      <c r="O819">
        <v>0</v>
      </c>
      <c r="P819" t="s">
        <v>132</v>
      </c>
    </row>
    <row r="820" spans="1:16" x14ac:dyDescent="0.2">
      <c r="A820" t="s">
        <v>24</v>
      </c>
      <c r="B820" t="s">
        <v>1</v>
      </c>
      <c r="C820">
        <v>0.25</v>
      </c>
      <c r="D820">
        <v>106</v>
      </c>
      <c r="E820">
        <v>0</v>
      </c>
      <c r="F820">
        <v>106</v>
      </c>
      <c r="G820">
        <v>0</v>
      </c>
      <c r="H820">
        <v>0</v>
      </c>
      <c r="I820">
        <v>23.8</v>
      </c>
      <c r="J820">
        <v>0.97</v>
      </c>
      <c r="K820">
        <v>100</v>
      </c>
      <c r="L820">
        <v>0.24</v>
      </c>
      <c r="M820">
        <v>106</v>
      </c>
      <c r="N820">
        <v>1</v>
      </c>
      <c r="O820">
        <v>0</v>
      </c>
      <c r="P820" t="s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C1D5F-AAE5-FE43-BD58-F4ECEA3410A3}">
  <dimension ref="A1:BE299"/>
  <sheetViews>
    <sheetView zoomScale="101" workbookViewId="0">
      <selection activeCell="A2" sqref="A2:C26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8.2474226804123703</v>
      </c>
      <c r="C2" s="1">
        <f>Q189</f>
        <v>20.618556701030929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6.9291338582677167</v>
      </c>
      <c r="C3" s="1">
        <f t="shared" ref="C3:C26" si="3">Q190</f>
        <v>14.015748031496063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41.326530612244895</v>
      </c>
      <c r="C4" s="1">
        <f t="shared" si="3"/>
        <v>61.734693877551024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39.71291866028708</v>
      </c>
      <c r="C5" s="1">
        <f t="shared" si="3"/>
        <v>66.507177033492823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50</v>
      </c>
      <c r="C6" s="1">
        <f t="shared" si="3"/>
        <v>76.530612244897952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73.570658036677457</v>
      </c>
      <c r="C7" s="1">
        <f t="shared" si="3"/>
        <v>92.556634304207122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62.340966921119595</v>
      </c>
      <c r="C8" s="1">
        <f t="shared" si="3"/>
        <v>88.549618320610691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67.424242424242422</v>
      </c>
      <c r="C9" s="1">
        <f t="shared" si="3"/>
        <v>97.727272727272734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67.964071856287418</v>
      </c>
      <c r="C10" s="1">
        <f t="shared" si="3"/>
        <v>91.017964071856284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69.516728624535318</v>
      </c>
      <c r="C11" s="1">
        <f t="shared" si="3"/>
        <v>72.862453531598518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47.330960854092524</v>
      </c>
      <c r="C12" s="1">
        <f t="shared" si="3"/>
        <v>85.765124555160142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59.533073929961091</v>
      </c>
      <c r="C13" s="1">
        <f t="shared" si="3"/>
        <v>96.498054474708169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93.203883495145632</v>
      </c>
      <c r="C14" s="1">
        <f t="shared" si="3"/>
        <v>91.262135922330103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97.31543624161074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87.903225806451616</v>
      </c>
      <c r="C16" s="1">
        <f t="shared" si="3"/>
        <v>94.354838709677423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76.848874598070736</v>
      </c>
      <c r="C17" s="1">
        <f t="shared" si="3"/>
        <v>93.569131832797424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97.732426303854879</v>
      </c>
      <c r="C18" s="1">
        <f t="shared" si="3"/>
        <v>97.732426303854879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91.642651296829968</v>
      </c>
      <c r="C19" s="1">
        <f t="shared" si="3"/>
        <v>99.711815561959654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96.734693877551024</v>
      </c>
      <c r="C20" s="1">
        <f t="shared" si="3"/>
        <v>92.65306122448979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87.610619469026545</v>
      </c>
      <c r="C21" s="1">
        <f t="shared" si="3"/>
        <v>87.905604719764014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96.707818930041157</v>
      </c>
      <c r="C22" s="1">
        <f t="shared" si="3"/>
        <v>98.353909465020578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88.481675392670155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90.661478599221795</v>
      </c>
      <c r="C24" s="1">
        <f t="shared" si="3"/>
        <v>80.54474708171206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97.84560143626571</v>
      </c>
      <c r="C25" s="1">
        <f t="shared" si="3"/>
        <v>99.461400359066431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28" x14ac:dyDescent="0.2">
      <c r="A33" t="s">
        <v>29</v>
      </c>
    </row>
    <row r="45" spans="1:28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7" spans="1:28" x14ac:dyDescent="0.2">
      <c r="D47" t="s">
        <v>64</v>
      </c>
      <c r="I47" t="str">
        <f t="shared" ref="I47:I85" si="4">AA47</f>
        <v>DIRECT</v>
      </c>
      <c r="J47" t="str">
        <f t="shared" ref="J47:J85" si="5">AB47</f>
        <v>SUPERPOSITION</v>
      </c>
      <c r="AA47" t="s">
        <v>64</v>
      </c>
      <c r="AB47" t="s">
        <v>65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5"/>
        <v>Unique_target</v>
      </c>
      <c r="K49">
        <f t="shared" ref="K49:K85" si="6">AC49</f>
        <v>1.78</v>
      </c>
      <c r="L49">
        <f t="shared" ref="L49:L85" si="7">AD49</f>
        <v>8</v>
      </c>
      <c r="M49">
        <f t="shared" ref="M49:M85" si="8">AE49</f>
        <v>89</v>
      </c>
      <c r="N49">
        <f t="shared" ref="N49:N85" si="9">AF49</f>
        <v>2</v>
      </c>
      <c r="O49">
        <f t="shared" ref="O49:O85" si="10">AG49</f>
        <v>0</v>
      </c>
      <c r="P49">
        <f t="shared" ref="P49:P85" si="11">AH49</f>
        <v>6</v>
      </c>
      <c r="Q49" s="3">
        <f>100*AD49/H49</f>
        <v>8.2474226804123703</v>
      </c>
      <c r="R49">
        <f t="shared" ref="R49:R85" si="12">AJ49</f>
        <v>0.05</v>
      </c>
      <c r="S49">
        <f t="shared" ref="S49:S85" si="13">AK49</f>
        <v>0</v>
      </c>
      <c r="T49">
        <f t="shared" ref="T49:T85" si="14">AL49</f>
        <v>0</v>
      </c>
      <c r="U49">
        <f t="shared" ref="U49:U85" si="15">AM49</f>
        <v>8</v>
      </c>
      <c r="V49">
        <f t="shared" ref="V49:V85" si="16">AN49</f>
        <v>1</v>
      </c>
      <c r="W49">
        <f t="shared" ref="W49:W85" si="17">AO49</f>
        <v>0</v>
      </c>
      <c r="X49" t="str">
        <f t="shared" ref="X49:X85" si="18">AP49</f>
        <v>7lv9_23530_superposed.pdb</v>
      </c>
      <c r="AA49" t="s">
        <v>14</v>
      </c>
      <c r="AB49" t="s">
        <v>1</v>
      </c>
      <c r="AC49">
        <v>1.78</v>
      </c>
      <c r="AD49">
        <v>8</v>
      </c>
      <c r="AE49">
        <v>89</v>
      </c>
      <c r="AF49">
        <v>2</v>
      </c>
      <c r="AG49">
        <v>0</v>
      </c>
      <c r="AH49">
        <v>6</v>
      </c>
      <c r="AI49">
        <v>8.1999999999999993</v>
      </c>
      <c r="AJ49">
        <v>0.05</v>
      </c>
      <c r="AK49">
        <v>0</v>
      </c>
      <c r="AL49">
        <v>0</v>
      </c>
      <c r="AM49">
        <v>8</v>
      </c>
      <c r="AN49">
        <v>1</v>
      </c>
      <c r="AO49">
        <v>0</v>
      </c>
      <c r="AP49" t="s">
        <v>54</v>
      </c>
    </row>
    <row r="50" spans="4:42" x14ac:dyDescent="0.2">
      <c r="D50" t="str">
        <f t="shared" ref="D50:D73" si="19">I50</f>
        <v>7msw_23970</v>
      </c>
      <c r="H50">
        <f t="shared" ref="H50:H73" si="20">AD50+AE50</f>
        <v>635</v>
      </c>
      <c r="I50" t="str">
        <f t="shared" si="4"/>
        <v>7msw_23970</v>
      </c>
      <c r="J50" t="str">
        <f t="shared" si="5"/>
        <v>Unique_target</v>
      </c>
      <c r="K50">
        <f t="shared" si="6"/>
        <v>1.56</v>
      </c>
      <c r="L50">
        <f t="shared" si="7"/>
        <v>44</v>
      </c>
      <c r="M50">
        <f t="shared" si="8"/>
        <v>591</v>
      </c>
      <c r="N50">
        <f t="shared" si="9"/>
        <v>5</v>
      </c>
      <c r="O50">
        <f t="shared" si="10"/>
        <v>2</v>
      </c>
      <c r="P50">
        <f t="shared" si="11"/>
        <v>37</v>
      </c>
      <c r="Q50" s="3">
        <f t="shared" ref="Q50:Q113" si="21">100*AD50/H50</f>
        <v>6.9291338582677167</v>
      </c>
      <c r="R50">
        <f t="shared" si="12"/>
        <v>0.04</v>
      </c>
      <c r="S50">
        <f t="shared" si="13"/>
        <v>11.4</v>
      </c>
      <c r="T50">
        <f t="shared" si="14"/>
        <v>0.01</v>
      </c>
      <c r="U50">
        <f t="shared" si="15"/>
        <v>14.7</v>
      </c>
      <c r="V50">
        <f t="shared" si="16"/>
        <v>1</v>
      </c>
      <c r="W50">
        <f t="shared" si="17"/>
        <v>2</v>
      </c>
      <c r="X50" t="str">
        <f t="shared" si="18"/>
        <v>7msw_23970_superposed.pdb</v>
      </c>
      <c r="AA50" t="s">
        <v>23</v>
      </c>
      <c r="AB50" t="s">
        <v>1</v>
      </c>
      <c r="AC50">
        <v>1.56</v>
      </c>
      <c r="AD50">
        <v>44</v>
      </c>
      <c r="AE50">
        <v>591</v>
      </c>
      <c r="AF50">
        <v>5</v>
      </c>
      <c r="AG50">
        <v>2</v>
      </c>
      <c r="AH50">
        <v>37</v>
      </c>
      <c r="AI50">
        <v>6.9</v>
      </c>
      <c r="AJ50">
        <v>0.04</v>
      </c>
      <c r="AK50">
        <v>11.4</v>
      </c>
      <c r="AL50">
        <v>0.01</v>
      </c>
      <c r="AM50">
        <v>14.7</v>
      </c>
      <c r="AN50">
        <v>1</v>
      </c>
      <c r="AO50">
        <v>2</v>
      </c>
      <c r="AP50" t="s">
        <v>51</v>
      </c>
    </row>
    <row r="51" spans="4:42" x14ac:dyDescent="0.2">
      <c r="D51" t="str">
        <f t="shared" si="19"/>
        <v>7mlz_23914</v>
      </c>
      <c r="H51">
        <f t="shared" si="20"/>
        <v>196</v>
      </c>
      <c r="I51" t="str">
        <f t="shared" si="4"/>
        <v>7mlz_23914</v>
      </c>
      <c r="J51" t="str">
        <f t="shared" si="5"/>
        <v>Unique_target</v>
      </c>
      <c r="K51">
        <f t="shared" si="6"/>
        <v>1.48</v>
      </c>
      <c r="L51">
        <f t="shared" si="7"/>
        <v>81</v>
      </c>
      <c r="M51">
        <f t="shared" si="8"/>
        <v>115</v>
      </c>
      <c r="N51">
        <f t="shared" si="9"/>
        <v>58</v>
      </c>
      <c r="O51">
        <f t="shared" si="10"/>
        <v>0</v>
      </c>
      <c r="P51">
        <f t="shared" si="11"/>
        <v>23</v>
      </c>
      <c r="Q51" s="3">
        <f t="shared" si="21"/>
        <v>41.326530612244895</v>
      </c>
      <c r="R51">
        <f t="shared" si="12"/>
        <v>0.28000000000000003</v>
      </c>
      <c r="S51">
        <f t="shared" si="13"/>
        <v>82.7</v>
      </c>
      <c r="T51">
        <f t="shared" si="14"/>
        <v>0.34</v>
      </c>
      <c r="U51">
        <f t="shared" si="15"/>
        <v>5.8</v>
      </c>
      <c r="V51">
        <f t="shared" si="16"/>
        <v>1</v>
      </c>
      <c r="W51">
        <f t="shared" si="17"/>
        <v>0</v>
      </c>
      <c r="X51" t="str">
        <f t="shared" si="18"/>
        <v>7mlz_23914_superposed.pdb</v>
      </c>
      <c r="AA51" t="s">
        <v>22</v>
      </c>
      <c r="AB51" t="s">
        <v>1</v>
      </c>
      <c r="AC51">
        <v>1.48</v>
      </c>
      <c r="AD51">
        <v>81</v>
      </c>
      <c r="AE51">
        <v>115</v>
      </c>
      <c r="AF51">
        <v>58</v>
      </c>
      <c r="AG51">
        <v>0</v>
      </c>
      <c r="AH51">
        <v>23</v>
      </c>
      <c r="AI51">
        <v>41.3</v>
      </c>
      <c r="AJ51">
        <v>0.28000000000000003</v>
      </c>
      <c r="AK51">
        <v>82.7</v>
      </c>
      <c r="AL51">
        <v>0.34</v>
      </c>
      <c r="AM51">
        <v>5.8</v>
      </c>
      <c r="AN51">
        <v>1</v>
      </c>
      <c r="AO51">
        <v>0</v>
      </c>
      <c r="AP51" t="s">
        <v>50</v>
      </c>
    </row>
    <row r="52" spans="4:42" x14ac:dyDescent="0.2">
      <c r="D52" t="str">
        <f t="shared" si="19"/>
        <v>7m7b_23709</v>
      </c>
      <c r="H52">
        <f t="shared" si="20"/>
        <v>209</v>
      </c>
      <c r="I52" t="str">
        <f t="shared" si="4"/>
        <v>7m7b_23709</v>
      </c>
      <c r="J52" t="str">
        <f t="shared" si="5"/>
        <v>Unique_target</v>
      </c>
      <c r="K52">
        <f t="shared" si="6"/>
        <v>1.45</v>
      </c>
      <c r="L52">
        <f t="shared" si="7"/>
        <v>83</v>
      </c>
      <c r="M52">
        <f t="shared" si="8"/>
        <v>126</v>
      </c>
      <c r="N52">
        <f t="shared" si="9"/>
        <v>68</v>
      </c>
      <c r="O52">
        <f t="shared" si="10"/>
        <v>0</v>
      </c>
      <c r="P52">
        <f t="shared" si="11"/>
        <v>15</v>
      </c>
      <c r="Q52" s="3">
        <f>100*AD52/H52</f>
        <v>39.71291866028708</v>
      </c>
      <c r="R52">
        <f t="shared" si="12"/>
        <v>0.27</v>
      </c>
      <c r="S52">
        <f t="shared" si="13"/>
        <v>86.7</v>
      </c>
      <c r="T52">
        <f t="shared" si="14"/>
        <v>0.34</v>
      </c>
      <c r="U52">
        <f t="shared" si="15"/>
        <v>9.1999999999999993</v>
      </c>
      <c r="V52">
        <f t="shared" si="16"/>
        <v>1</v>
      </c>
      <c r="W52">
        <f t="shared" si="17"/>
        <v>0</v>
      </c>
      <c r="X52" t="str">
        <f t="shared" si="18"/>
        <v>7m7b_23709_superposed.pdb</v>
      </c>
      <c r="AA52" t="s">
        <v>17</v>
      </c>
      <c r="AB52" t="s">
        <v>1</v>
      </c>
      <c r="AC52">
        <v>1.45</v>
      </c>
      <c r="AD52">
        <v>83</v>
      </c>
      <c r="AE52">
        <v>126</v>
      </c>
      <c r="AF52">
        <v>68</v>
      </c>
      <c r="AG52">
        <v>0</v>
      </c>
      <c r="AH52">
        <v>15</v>
      </c>
      <c r="AI52">
        <v>39.700000000000003</v>
      </c>
      <c r="AJ52">
        <v>0.27</v>
      </c>
      <c r="AK52">
        <v>86.7</v>
      </c>
      <c r="AL52">
        <v>0.34</v>
      </c>
      <c r="AM52">
        <v>9.1999999999999993</v>
      </c>
      <c r="AN52">
        <v>1</v>
      </c>
      <c r="AO52">
        <v>0</v>
      </c>
      <c r="AP52" t="s">
        <v>45</v>
      </c>
    </row>
    <row r="53" spans="4:42" x14ac:dyDescent="0.2">
      <c r="D53" t="str">
        <f t="shared" si="19"/>
        <v>7lx5_23566</v>
      </c>
      <c r="H53">
        <f t="shared" si="20"/>
        <v>196</v>
      </c>
      <c r="I53" t="str">
        <f t="shared" si="4"/>
        <v>7lx5_23566</v>
      </c>
      <c r="J53" t="str">
        <f t="shared" si="5"/>
        <v>Unique_target</v>
      </c>
      <c r="K53">
        <f t="shared" si="6"/>
        <v>1.5</v>
      </c>
      <c r="L53">
        <f t="shared" si="7"/>
        <v>98</v>
      </c>
      <c r="M53">
        <f t="shared" si="8"/>
        <v>98</v>
      </c>
      <c r="N53">
        <f t="shared" si="9"/>
        <v>74</v>
      </c>
      <c r="O53">
        <f t="shared" si="10"/>
        <v>0</v>
      </c>
      <c r="P53">
        <f t="shared" si="11"/>
        <v>24</v>
      </c>
      <c r="Q53" s="3">
        <f t="shared" si="21"/>
        <v>50</v>
      </c>
      <c r="R53">
        <f t="shared" si="12"/>
        <v>0.33</v>
      </c>
      <c r="S53">
        <f t="shared" si="13"/>
        <v>87.8</v>
      </c>
      <c r="T53">
        <f t="shared" si="14"/>
        <v>0.44</v>
      </c>
      <c r="U53">
        <f t="shared" si="15"/>
        <v>8.9</v>
      </c>
      <c r="V53">
        <f t="shared" si="16"/>
        <v>1</v>
      </c>
      <c r="W53">
        <f t="shared" si="17"/>
        <v>0</v>
      </c>
      <c r="X53" t="str">
        <f t="shared" si="18"/>
        <v>7lx5_23566_superposed.pdb</v>
      </c>
      <c r="AA53" t="s">
        <v>16</v>
      </c>
      <c r="AB53" t="s">
        <v>1</v>
      </c>
      <c r="AC53">
        <v>1.5</v>
      </c>
      <c r="AD53">
        <v>98</v>
      </c>
      <c r="AE53">
        <v>98</v>
      </c>
      <c r="AF53">
        <v>74</v>
      </c>
      <c r="AG53">
        <v>0</v>
      </c>
      <c r="AH53">
        <v>24</v>
      </c>
      <c r="AI53">
        <v>50</v>
      </c>
      <c r="AJ53">
        <v>0.33</v>
      </c>
      <c r="AK53">
        <v>87.8</v>
      </c>
      <c r="AL53">
        <v>0.44</v>
      </c>
      <c r="AM53">
        <v>8.9</v>
      </c>
      <c r="AN53">
        <v>1</v>
      </c>
      <c r="AO53">
        <v>0</v>
      </c>
      <c r="AP53" t="s">
        <v>44</v>
      </c>
    </row>
    <row r="54" spans="4:42" x14ac:dyDescent="0.2">
      <c r="D54" t="str">
        <f t="shared" si="19"/>
        <v>7c2k_30275</v>
      </c>
      <c r="H54">
        <f t="shared" si="20"/>
        <v>927</v>
      </c>
      <c r="I54" t="str">
        <f t="shared" si="4"/>
        <v>7c2k_30275</v>
      </c>
      <c r="J54" t="str">
        <f t="shared" si="5"/>
        <v>Unique_target</v>
      </c>
      <c r="K54">
        <f t="shared" si="6"/>
        <v>1.07</v>
      </c>
      <c r="L54">
        <f t="shared" si="7"/>
        <v>682</v>
      </c>
      <c r="M54">
        <f t="shared" si="8"/>
        <v>245</v>
      </c>
      <c r="N54">
        <f t="shared" si="9"/>
        <v>612</v>
      </c>
      <c r="O54">
        <f t="shared" si="10"/>
        <v>2</v>
      </c>
      <c r="P54">
        <f t="shared" si="11"/>
        <v>68</v>
      </c>
      <c r="Q54" s="3">
        <f t="shared" si="21"/>
        <v>73.570658036677457</v>
      </c>
      <c r="R54">
        <f t="shared" si="12"/>
        <v>0.69</v>
      </c>
      <c r="S54">
        <f t="shared" si="13"/>
        <v>93.7</v>
      </c>
      <c r="T54">
        <f t="shared" si="14"/>
        <v>0.69</v>
      </c>
      <c r="U54">
        <f t="shared" si="15"/>
        <v>20.7</v>
      </c>
      <c r="V54">
        <f t="shared" si="16"/>
        <v>1</v>
      </c>
      <c r="W54">
        <f t="shared" si="17"/>
        <v>2</v>
      </c>
      <c r="X54" t="str">
        <f t="shared" si="18"/>
        <v>7c2k_30275_superposed.pdb</v>
      </c>
      <c r="AA54" t="s">
        <v>3</v>
      </c>
      <c r="AB54" t="s">
        <v>1</v>
      </c>
      <c r="AC54">
        <v>1.07</v>
      </c>
      <c r="AD54">
        <v>682</v>
      </c>
      <c r="AE54">
        <v>245</v>
      </c>
      <c r="AF54">
        <v>612</v>
      </c>
      <c r="AG54">
        <v>2</v>
      </c>
      <c r="AH54">
        <v>68</v>
      </c>
      <c r="AI54">
        <v>73.599999999999994</v>
      </c>
      <c r="AJ54">
        <v>0.69</v>
      </c>
      <c r="AK54">
        <v>93.7</v>
      </c>
      <c r="AL54">
        <v>0.69</v>
      </c>
      <c r="AM54">
        <v>20.7</v>
      </c>
      <c r="AN54">
        <v>1</v>
      </c>
      <c r="AO54">
        <v>2</v>
      </c>
      <c r="AP54" t="s">
        <v>32</v>
      </c>
    </row>
    <row r="55" spans="4:42" x14ac:dyDescent="0.2">
      <c r="D55" t="str">
        <f t="shared" si="19"/>
        <v>7lci_23274</v>
      </c>
      <c r="H55">
        <f t="shared" si="20"/>
        <v>393</v>
      </c>
      <c r="I55" t="str">
        <f t="shared" si="4"/>
        <v>7lci_23274</v>
      </c>
      <c r="J55" t="str">
        <f t="shared" si="5"/>
        <v>Unique_target</v>
      </c>
      <c r="K55">
        <f t="shared" si="6"/>
        <v>1.05</v>
      </c>
      <c r="L55">
        <f t="shared" si="7"/>
        <v>245</v>
      </c>
      <c r="M55">
        <f t="shared" si="8"/>
        <v>148</v>
      </c>
      <c r="N55">
        <f t="shared" si="9"/>
        <v>212</v>
      </c>
      <c r="O55">
        <f t="shared" si="10"/>
        <v>6</v>
      </c>
      <c r="P55">
        <f t="shared" si="11"/>
        <v>27</v>
      </c>
      <c r="Q55" s="3">
        <f t="shared" si="21"/>
        <v>62.340966921119595</v>
      </c>
      <c r="R55">
        <f t="shared" si="12"/>
        <v>0.59</v>
      </c>
      <c r="S55">
        <f t="shared" si="13"/>
        <v>89</v>
      </c>
      <c r="T55">
        <f t="shared" si="14"/>
        <v>0.55000000000000004</v>
      </c>
      <c r="U55">
        <f t="shared" si="15"/>
        <v>22.3</v>
      </c>
      <c r="V55">
        <f t="shared" si="16"/>
        <v>1</v>
      </c>
      <c r="W55">
        <f t="shared" si="17"/>
        <v>5</v>
      </c>
      <c r="X55" t="str">
        <f t="shared" si="18"/>
        <v>7lci_23274_superposed.pdb</v>
      </c>
      <c r="AA55" t="s">
        <v>11</v>
      </c>
      <c r="AB55" t="s">
        <v>1</v>
      </c>
      <c r="AC55">
        <v>1.05</v>
      </c>
      <c r="AD55">
        <v>245</v>
      </c>
      <c r="AE55">
        <v>148</v>
      </c>
      <c r="AF55">
        <v>212</v>
      </c>
      <c r="AG55">
        <v>6</v>
      </c>
      <c r="AH55">
        <v>27</v>
      </c>
      <c r="AI55">
        <v>62.3</v>
      </c>
      <c r="AJ55">
        <v>0.59</v>
      </c>
      <c r="AK55">
        <v>89</v>
      </c>
      <c r="AL55">
        <v>0.55000000000000004</v>
      </c>
      <c r="AM55">
        <v>22.3</v>
      </c>
      <c r="AN55">
        <v>1</v>
      </c>
      <c r="AO55">
        <v>5</v>
      </c>
      <c r="AP55" t="s">
        <v>40</v>
      </c>
    </row>
    <row r="56" spans="4:42" x14ac:dyDescent="0.2">
      <c r="D56" t="str">
        <f t="shared" si="19"/>
        <v>7mjs_23883</v>
      </c>
      <c r="H56">
        <f t="shared" si="20"/>
        <v>132</v>
      </c>
      <c r="I56" t="str">
        <f t="shared" si="4"/>
        <v>7mjs_23883</v>
      </c>
      <c r="J56" t="str">
        <f t="shared" si="5"/>
        <v>Unique_target</v>
      </c>
      <c r="K56">
        <f t="shared" si="6"/>
        <v>1.41</v>
      </c>
      <c r="L56">
        <f t="shared" si="7"/>
        <v>89</v>
      </c>
      <c r="M56">
        <f t="shared" si="8"/>
        <v>43</v>
      </c>
      <c r="N56">
        <f t="shared" si="9"/>
        <v>78</v>
      </c>
      <c r="O56">
        <f t="shared" si="10"/>
        <v>0</v>
      </c>
      <c r="P56">
        <f t="shared" si="11"/>
        <v>11</v>
      </c>
      <c r="Q56" s="3">
        <f t="shared" si="21"/>
        <v>67.424242424242422</v>
      </c>
      <c r="R56">
        <f t="shared" si="12"/>
        <v>0.48</v>
      </c>
      <c r="S56">
        <f t="shared" si="13"/>
        <v>95.5</v>
      </c>
      <c r="T56">
        <f t="shared" si="14"/>
        <v>0.64</v>
      </c>
      <c r="U56">
        <f t="shared" si="15"/>
        <v>9.9</v>
      </c>
      <c r="V56">
        <f t="shared" si="16"/>
        <v>1</v>
      </c>
      <c r="W56">
        <f t="shared" si="17"/>
        <v>0</v>
      </c>
      <c r="X56" t="str">
        <f t="shared" si="18"/>
        <v>7mjs_23883_superposed.pdb</v>
      </c>
      <c r="AA56" t="s">
        <v>21</v>
      </c>
      <c r="AB56" t="s">
        <v>1</v>
      </c>
      <c r="AC56">
        <v>1.41</v>
      </c>
      <c r="AD56">
        <v>89</v>
      </c>
      <c r="AE56">
        <v>43</v>
      </c>
      <c r="AF56">
        <v>78</v>
      </c>
      <c r="AG56">
        <v>0</v>
      </c>
      <c r="AH56">
        <v>11</v>
      </c>
      <c r="AI56">
        <v>67.400000000000006</v>
      </c>
      <c r="AJ56">
        <v>0.48</v>
      </c>
      <c r="AK56">
        <v>95.5</v>
      </c>
      <c r="AL56">
        <v>0.64</v>
      </c>
      <c r="AM56">
        <v>9.9</v>
      </c>
      <c r="AN56">
        <v>1</v>
      </c>
      <c r="AO56">
        <v>0</v>
      </c>
      <c r="AP56" t="s">
        <v>49</v>
      </c>
    </row>
    <row r="57" spans="4:42" x14ac:dyDescent="0.2">
      <c r="D57" t="str">
        <f t="shared" si="19"/>
        <v>7eda_31062</v>
      </c>
      <c r="H57">
        <f t="shared" si="20"/>
        <v>334</v>
      </c>
      <c r="I57" t="str">
        <f t="shared" si="4"/>
        <v>7eda_31062</v>
      </c>
      <c r="J57" t="str">
        <f t="shared" si="5"/>
        <v>Unique_target</v>
      </c>
      <c r="K57">
        <f t="shared" si="6"/>
        <v>1.21</v>
      </c>
      <c r="L57">
        <f t="shared" si="7"/>
        <v>227</v>
      </c>
      <c r="M57">
        <f t="shared" si="8"/>
        <v>107</v>
      </c>
      <c r="N57">
        <f t="shared" si="9"/>
        <v>206</v>
      </c>
      <c r="O57">
        <f t="shared" si="10"/>
        <v>0</v>
      </c>
      <c r="P57">
        <f t="shared" si="11"/>
        <v>21</v>
      </c>
      <c r="Q57" s="3">
        <f t="shared" si="21"/>
        <v>67.964071856287418</v>
      </c>
      <c r="R57">
        <f t="shared" si="12"/>
        <v>0.56000000000000005</v>
      </c>
      <c r="S57">
        <f t="shared" si="13"/>
        <v>94.3</v>
      </c>
      <c r="T57">
        <f t="shared" si="14"/>
        <v>0.64</v>
      </c>
      <c r="U57">
        <f t="shared" si="15"/>
        <v>20.6</v>
      </c>
      <c r="V57">
        <f t="shared" si="16"/>
        <v>1</v>
      </c>
      <c r="W57">
        <f t="shared" si="17"/>
        <v>0</v>
      </c>
      <c r="X57" t="str">
        <f t="shared" si="18"/>
        <v>7eda_31062_superposed.pdb</v>
      </c>
      <c r="AA57" t="s">
        <v>4</v>
      </c>
      <c r="AB57" t="s">
        <v>1</v>
      </c>
      <c r="AC57">
        <v>1.21</v>
      </c>
      <c r="AD57">
        <v>227</v>
      </c>
      <c r="AE57">
        <v>107</v>
      </c>
      <c r="AF57">
        <v>206</v>
      </c>
      <c r="AG57">
        <v>0</v>
      </c>
      <c r="AH57">
        <v>21</v>
      </c>
      <c r="AI57">
        <v>68</v>
      </c>
      <c r="AJ57">
        <v>0.56000000000000005</v>
      </c>
      <c r="AK57">
        <v>94.3</v>
      </c>
      <c r="AL57">
        <v>0.64</v>
      </c>
      <c r="AM57">
        <v>20.6</v>
      </c>
      <c r="AN57">
        <v>1</v>
      </c>
      <c r="AO57">
        <v>0</v>
      </c>
      <c r="AP57" t="s">
        <v>33</v>
      </c>
    </row>
    <row r="58" spans="4:42" x14ac:dyDescent="0.2">
      <c r="D58" t="str">
        <f t="shared" si="19"/>
        <v>7ku7_23035</v>
      </c>
      <c r="H58">
        <f t="shared" si="20"/>
        <v>269</v>
      </c>
      <c r="I58" t="str">
        <f t="shared" si="4"/>
        <v>7ku7_23035</v>
      </c>
      <c r="J58" t="str">
        <f t="shared" si="5"/>
        <v>Unique_target</v>
      </c>
      <c r="K58">
        <f t="shared" si="6"/>
        <v>0.85</v>
      </c>
      <c r="L58">
        <f t="shared" si="7"/>
        <v>187</v>
      </c>
      <c r="M58">
        <f t="shared" si="8"/>
        <v>82</v>
      </c>
      <c r="N58">
        <f t="shared" si="9"/>
        <v>176</v>
      </c>
      <c r="O58">
        <f t="shared" si="10"/>
        <v>0</v>
      </c>
      <c r="P58">
        <f t="shared" si="11"/>
        <v>11</v>
      </c>
      <c r="Q58" s="3">
        <f t="shared" si="21"/>
        <v>69.516728624535318</v>
      </c>
      <c r="R58">
        <f t="shared" si="12"/>
        <v>0.82</v>
      </c>
      <c r="S58">
        <f t="shared" si="13"/>
        <v>95.7</v>
      </c>
      <c r="T58">
        <f t="shared" si="14"/>
        <v>0.67</v>
      </c>
      <c r="U58">
        <f t="shared" si="15"/>
        <v>37.4</v>
      </c>
      <c r="V58">
        <f t="shared" si="16"/>
        <v>1</v>
      </c>
      <c r="W58">
        <f t="shared" si="17"/>
        <v>0</v>
      </c>
      <c r="X58" t="str">
        <f t="shared" si="18"/>
        <v>7ku7_23035_superposed.pdb</v>
      </c>
      <c r="AA58" t="s">
        <v>6</v>
      </c>
      <c r="AB58" t="s">
        <v>1</v>
      </c>
      <c r="AC58">
        <v>0.85</v>
      </c>
      <c r="AD58">
        <v>187</v>
      </c>
      <c r="AE58">
        <v>82</v>
      </c>
      <c r="AF58">
        <v>176</v>
      </c>
      <c r="AG58">
        <v>0</v>
      </c>
      <c r="AH58">
        <v>11</v>
      </c>
      <c r="AI58">
        <v>69.5</v>
      </c>
      <c r="AJ58">
        <v>0.82</v>
      </c>
      <c r="AK58">
        <v>95.7</v>
      </c>
      <c r="AL58">
        <v>0.67</v>
      </c>
      <c r="AM58">
        <v>37.4</v>
      </c>
      <c r="AN58">
        <v>1</v>
      </c>
      <c r="AO58">
        <v>0</v>
      </c>
      <c r="AP58" t="s">
        <v>35</v>
      </c>
    </row>
    <row r="59" spans="4:42" x14ac:dyDescent="0.2">
      <c r="D59" t="str">
        <f t="shared" si="19"/>
        <v>7kzz_23093</v>
      </c>
      <c r="H59">
        <f t="shared" si="20"/>
        <v>281</v>
      </c>
      <c r="I59" t="str">
        <f t="shared" si="4"/>
        <v>7kzz_23093</v>
      </c>
      <c r="J59" t="str">
        <f t="shared" si="5"/>
        <v>Unique_target</v>
      </c>
      <c r="K59">
        <f t="shared" si="6"/>
        <v>1.48</v>
      </c>
      <c r="L59">
        <f t="shared" si="7"/>
        <v>133</v>
      </c>
      <c r="M59">
        <f t="shared" si="8"/>
        <v>148</v>
      </c>
      <c r="N59">
        <f t="shared" si="9"/>
        <v>92</v>
      </c>
      <c r="O59">
        <f t="shared" si="10"/>
        <v>0</v>
      </c>
      <c r="P59">
        <f t="shared" si="11"/>
        <v>41</v>
      </c>
      <c r="Q59" s="3">
        <f t="shared" si="21"/>
        <v>47.330960854092524</v>
      </c>
      <c r="R59">
        <f t="shared" si="12"/>
        <v>0.32</v>
      </c>
      <c r="S59">
        <f t="shared" si="13"/>
        <v>81.2</v>
      </c>
      <c r="T59">
        <f t="shared" si="14"/>
        <v>0.38</v>
      </c>
      <c r="U59">
        <f t="shared" si="15"/>
        <v>10.199999999999999</v>
      </c>
      <c r="V59">
        <f t="shared" si="16"/>
        <v>1</v>
      </c>
      <c r="W59">
        <f t="shared" si="17"/>
        <v>0</v>
      </c>
      <c r="X59" t="str">
        <f t="shared" si="18"/>
        <v>7kzz_23093_superposed.pdb</v>
      </c>
      <c r="AA59" t="s">
        <v>7</v>
      </c>
      <c r="AB59" t="s">
        <v>1</v>
      </c>
      <c r="AC59">
        <v>1.48</v>
      </c>
      <c r="AD59">
        <v>133</v>
      </c>
      <c r="AE59">
        <v>148</v>
      </c>
      <c r="AF59">
        <v>92</v>
      </c>
      <c r="AG59">
        <v>0</v>
      </c>
      <c r="AH59">
        <v>41</v>
      </c>
      <c r="AI59">
        <v>47.3</v>
      </c>
      <c r="AJ59">
        <v>0.32</v>
      </c>
      <c r="AK59">
        <v>81.2</v>
      </c>
      <c r="AL59">
        <v>0.38</v>
      </c>
      <c r="AM59">
        <v>10.199999999999999</v>
      </c>
      <c r="AN59">
        <v>1</v>
      </c>
      <c r="AO59">
        <v>0</v>
      </c>
      <c r="AP59" t="s">
        <v>36</v>
      </c>
    </row>
    <row r="60" spans="4:42" x14ac:dyDescent="0.2">
      <c r="D60" t="str">
        <f t="shared" si="19"/>
        <v>7brm_30160</v>
      </c>
      <c r="H60">
        <f t="shared" si="20"/>
        <v>257</v>
      </c>
      <c r="I60" t="str">
        <f t="shared" si="4"/>
        <v>7brm_30160</v>
      </c>
      <c r="J60" t="str">
        <f t="shared" si="5"/>
        <v>Unique_target</v>
      </c>
      <c r="K60">
        <f t="shared" si="6"/>
        <v>1.23</v>
      </c>
      <c r="L60">
        <f t="shared" si="7"/>
        <v>153</v>
      </c>
      <c r="M60">
        <f t="shared" si="8"/>
        <v>104</v>
      </c>
      <c r="N60">
        <f t="shared" si="9"/>
        <v>135</v>
      </c>
      <c r="O60">
        <f t="shared" si="10"/>
        <v>0</v>
      </c>
      <c r="P60">
        <f t="shared" si="11"/>
        <v>18</v>
      </c>
      <c r="Q60" s="3">
        <f t="shared" si="21"/>
        <v>59.533073929961091</v>
      </c>
      <c r="R60">
        <f t="shared" si="12"/>
        <v>0.48</v>
      </c>
      <c r="S60">
        <f t="shared" si="13"/>
        <v>96.1</v>
      </c>
      <c r="T60">
        <f t="shared" si="14"/>
        <v>0.56999999999999995</v>
      </c>
      <c r="U60">
        <f t="shared" si="15"/>
        <v>12.8</v>
      </c>
      <c r="V60">
        <f t="shared" si="16"/>
        <v>1</v>
      </c>
      <c r="W60">
        <f t="shared" si="17"/>
        <v>0</v>
      </c>
      <c r="X60" t="str">
        <f t="shared" si="18"/>
        <v>7brm_30160_superposed.pdb</v>
      </c>
      <c r="AA60" t="s">
        <v>0</v>
      </c>
      <c r="AB60" t="s">
        <v>1</v>
      </c>
      <c r="AC60">
        <v>1.23</v>
      </c>
      <c r="AD60">
        <v>153</v>
      </c>
      <c r="AE60">
        <v>104</v>
      </c>
      <c r="AF60">
        <v>135</v>
      </c>
      <c r="AG60">
        <v>0</v>
      </c>
      <c r="AH60">
        <v>18</v>
      </c>
      <c r="AI60">
        <v>59.5</v>
      </c>
      <c r="AJ60">
        <v>0.48</v>
      </c>
      <c r="AK60">
        <v>96.1</v>
      </c>
      <c r="AL60">
        <v>0.56999999999999995</v>
      </c>
      <c r="AM60">
        <v>12.8</v>
      </c>
      <c r="AN60">
        <v>1</v>
      </c>
      <c r="AO60">
        <v>0</v>
      </c>
      <c r="AP60" t="s">
        <v>30</v>
      </c>
    </row>
    <row r="61" spans="4:42" x14ac:dyDescent="0.2">
      <c r="D61" t="str">
        <f t="shared" si="19"/>
        <v>7bxt_30237</v>
      </c>
      <c r="H61">
        <f t="shared" si="20"/>
        <v>103</v>
      </c>
      <c r="I61" t="str">
        <f t="shared" si="4"/>
        <v>7bxt_30237</v>
      </c>
      <c r="J61" t="str">
        <f t="shared" si="5"/>
        <v>Unique_target</v>
      </c>
      <c r="K61">
        <f t="shared" si="6"/>
        <v>0.98</v>
      </c>
      <c r="L61">
        <f t="shared" si="7"/>
        <v>96</v>
      </c>
      <c r="M61">
        <f t="shared" si="8"/>
        <v>7</v>
      </c>
      <c r="N61">
        <f t="shared" si="9"/>
        <v>93</v>
      </c>
      <c r="O61">
        <f t="shared" si="10"/>
        <v>0</v>
      </c>
      <c r="P61">
        <f t="shared" si="11"/>
        <v>3</v>
      </c>
      <c r="Q61" s="3">
        <f t="shared" si="21"/>
        <v>93.203883495145632</v>
      </c>
      <c r="R61">
        <f t="shared" si="12"/>
        <v>0.95</v>
      </c>
      <c r="S61">
        <f t="shared" si="13"/>
        <v>99</v>
      </c>
      <c r="T61">
        <f t="shared" si="14"/>
        <v>0.92</v>
      </c>
      <c r="U61">
        <f t="shared" si="15"/>
        <v>48</v>
      </c>
      <c r="V61">
        <f t="shared" si="16"/>
        <v>1</v>
      </c>
      <c r="W61">
        <f t="shared" si="17"/>
        <v>0</v>
      </c>
      <c r="X61" t="str">
        <f t="shared" si="18"/>
        <v>7bxt_30237_superposed.pdb</v>
      </c>
      <c r="AA61" t="s">
        <v>2</v>
      </c>
      <c r="AB61" t="s">
        <v>1</v>
      </c>
      <c r="AC61">
        <v>0.98</v>
      </c>
      <c r="AD61">
        <v>96</v>
      </c>
      <c r="AE61">
        <v>7</v>
      </c>
      <c r="AF61">
        <v>93</v>
      </c>
      <c r="AG61">
        <v>0</v>
      </c>
      <c r="AH61">
        <v>3</v>
      </c>
      <c r="AI61">
        <v>93.2</v>
      </c>
      <c r="AJ61">
        <v>0.95</v>
      </c>
      <c r="AK61">
        <v>99</v>
      </c>
      <c r="AL61">
        <v>0.92</v>
      </c>
      <c r="AM61">
        <v>48</v>
      </c>
      <c r="AN61">
        <v>1</v>
      </c>
      <c r="AO61">
        <v>0</v>
      </c>
      <c r="AP61" t="s">
        <v>31</v>
      </c>
    </row>
    <row r="62" spans="4:42" x14ac:dyDescent="0.2">
      <c r="D62" t="str">
        <f t="shared" si="19"/>
        <v>7l1k_23110</v>
      </c>
      <c r="H62">
        <f t="shared" si="20"/>
        <v>149</v>
      </c>
      <c r="I62" t="str">
        <f t="shared" si="4"/>
        <v>7l1k_23110</v>
      </c>
      <c r="J62" t="str">
        <f t="shared" si="5"/>
        <v>Unique_target</v>
      </c>
      <c r="K62">
        <f t="shared" si="6"/>
        <v>0.65</v>
      </c>
      <c r="L62">
        <f t="shared" si="7"/>
        <v>149</v>
      </c>
      <c r="M62">
        <f t="shared" si="8"/>
        <v>0</v>
      </c>
      <c r="N62">
        <f t="shared" si="9"/>
        <v>149</v>
      </c>
      <c r="O62">
        <f t="shared" si="10"/>
        <v>0</v>
      </c>
      <c r="P62">
        <f t="shared" si="11"/>
        <v>0</v>
      </c>
      <c r="Q62" s="3">
        <f t="shared" si="21"/>
        <v>100</v>
      </c>
      <c r="R62">
        <f t="shared" si="12"/>
        <v>1.53</v>
      </c>
      <c r="S62">
        <f t="shared" si="13"/>
        <v>100</v>
      </c>
      <c r="T62">
        <f t="shared" si="14"/>
        <v>1</v>
      </c>
      <c r="U62">
        <f t="shared" si="15"/>
        <v>149</v>
      </c>
      <c r="V62">
        <f t="shared" si="16"/>
        <v>1</v>
      </c>
      <c r="W62">
        <f t="shared" si="17"/>
        <v>0</v>
      </c>
      <c r="X62" t="str">
        <f t="shared" si="18"/>
        <v>7l1k_23110_superposed.pdb</v>
      </c>
      <c r="AA62" t="s">
        <v>8</v>
      </c>
      <c r="AB62" t="s">
        <v>1</v>
      </c>
      <c r="AC62">
        <v>0.65</v>
      </c>
      <c r="AD62">
        <v>149</v>
      </c>
      <c r="AE62">
        <v>0</v>
      </c>
      <c r="AF62">
        <v>149</v>
      </c>
      <c r="AG62">
        <v>0</v>
      </c>
      <c r="AH62">
        <v>0</v>
      </c>
      <c r="AI62">
        <v>100</v>
      </c>
      <c r="AJ62">
        <v>1.53</v>
      </c>
      <c r="AK62">
        <v>100</v>
      </c>
      <c r="AL62">
        <v>1</v>
      </c>
      <c r="AM62">
        <v>149</v>
      </c>
      <c r="AN62">
        <v>1</v>
      </c>
      <c r="AO62">
        <v>0</v>
      </c>
      <c r="AP62" t="s">
        <v>37</v>
      </c>
    </row>
    <row r="63" spans="4:42" x14ac:dyDescent="0.2">
      <c r="D63" t="str">
        <f t="shared" si="19"/>
        <v>7rb9_24400</v>
      </c>
      <c r="H63">
        <f t="shared" si="20"/>
        <v>372</v>
      </c>
      <c r="I63" t="str">
        <f t="shared" si="4"/>
        <v>7rb9_24400</v>
      </c>
      <c r="J63" t="str">
        <f t="shared" si="5"/>
        <v>Unique_target</v>
      </c>
      <c r="K63">
        <f t="shared" si="6"/>
        <v>1.08</v>
      </c>
      <c r="L63">
        <f t="shared" si="7"/>
        <v>327</v>
      </c>
      <c r="M63">
        <f t="shared" si="8"/>
        <v>45</v>
      </c>
      <c r="N63">
        <f t="shared" si="9"/>
        <v>316</v>
      </c>
      <c r="O63">
        <f t="shared" si="10"/>
        <v>0</v>
      </c>
      <c r="P63">
        <f t="shared" si="11"/>
        <v>11</v>
      </c>
      <c r="Q63" s="3">
        <f t="shared" si="21"/>
        <v>87.903225806451616</v>
      </c>
      <c r="R63">
        <f t="shared" si="12"/>
        <v>0.81</v>
      </c>
      <c r="S63">
        <f t="shared" si="13"/>
        <v>99.4</v>
      </c>
      <c r="T63">
        <f t="shared" si="14"/>
        <v>0.87</v>
      </c>
      <c r="U63">
        <f t="shared" si="15"/>
        <v>40.9</v>
      </c>
      <c r="V63">
        <f t="shared" si="16"/>
        <v>1</v>
      </c>
      <c r="W63">
        <f t="shared" si="17"/>
        <v>0</v>
      </c>
      <c r="X63" t="str">
        <f t="shared" si="18"/>
        <v>7rb9_24400_superposed.pdb</v>
      </c>
      <c r="AA63" t="s">
        <v>25</v>
      </c>
      <c r="AB63" t="s">
        <v>1</v>
      </c>
      <c r="AC63">
        <v>1.08</v>
      </c>
      <c r="AD63">
        <v>327</v>
      </c>
      <c r="AE63">
        <v>45</v>
      </c>
      <c r="AF63">
        <v>316</v>
      </c>
      <c r="AG63">
        <v>0</v>
      </c>
      <c r="AH63">
        <v>11</v>
      </c>
      <c r="AI63">
        <v>87.9</v>
      </c>
      <c r="AJ63">
        <v>0.81</v>
      </c>
      <c r="AK63">
        <v>99.4</v>
      </c>
      <c r="AL63">
        <v>0.87</v>
      </c>
      <c r="AM63">
        <v>40.9</v>
      </c>
      <c r="AN63">
        <v>1</v>
      </c>
      <c r="AO63">
        <v>0</v>
      </c>
      <c r="AP63" t="s">
        <v>53</v>
      </c>
    </row>
    <row r="64" spans="4:42" x14ac:dyDescent="0.2">
      <c r="D64" t="str">
        <f t="shared" si="19"/>
        <v>7l6u_23208</v>
      </c>
      <c r="H64">
        <f t="shared" si="20"/>
        <v>311</v>
      </c>
      <c r="I64" t="str">
        <f t="shared" si="4"/>
        <v>7l6u_23208</v>
      </c>
      <c r="J64" t="str">
        <f t="shared" si="5"/>
        <v>Unique_target</v>
      </c>
      <c r="K64">
        <f t="shared" si="6"/>
        <v>1.2</v>
      </c>
      <c r="L64">
        <f t="shared" si="7"/>
        <v>239</v>
      </c>
      <c r="M64">
        <f t="shared" si="8"/>
        <v>72</v>
      </c>
      <c r="N64">
        <f t="shared" si="9"/>
        <v>219</v>
      </c>
      <c r="O64">
        <f t="shared" si="10"/>
        <v>0</v>
      </c>
      <c r="P64">
        <f t="shared" si="11"/>
        <v>20</v>
      </c>
      <c r="Q64" s="3">
        <f t="shared" si="21"/>
        <v>76.848874598070736</v>
      </c>
      <c r="R64">
        <f t="shared" si="12"/>
        <v>0.64</v>
      </c>
      <c r="S64">
        <f t="shared" si="13"/>
        <v>90.8</v>
      </c>
      <c r="T64">
        <f t="shared" si="14"/>
        <v>0.7</v>
      </c>
      <c r="U64">
        <f t="shared" si="15"/>
        <v>26.6</v>
      </c>
      <c r="V64">
        <f t="shared" si="16"/>
        <v>1</v>
      </c>
      <c r="W64">
        <f t="shared" si="17"/>
        <v>0</v>
      </c>
      <c r="X64" t="str">
        <f t="shared" si="18"/>
        <v>7l6u_23208_superposed.pdb</v>
      </c>
      <c r="AA64" t="s">
        <v>9</v>
      </c>
      <c r="AB64" t="s">
        <v>1</v>
      </c>
      <c r="AC64">
        <v>1.2</v>
      </c>
      <c r="AD64">
        <v>239</v>
      </c>
      <c r="AE64">
        <v>72</v>
      </c>
      <c r="AF64">
        <v>219</v>
      </c>
      <c r="AG64">
        <v>0</v>
      </c>
      <c r="AH64">
        <v>20</v>
      </c>
      <c r="AI64">
        <v>76.8</v>
      </c>
      <c r="AJ64">
        <v>0.64</v>
      </c>
      <c r="AK64">
        <v>90.8</v>
      </c>
      <c r="AL64">
        <v>0.7</v>
      </c>
      <c r="AM64">
        <v>26.6</v>
      </c>
      <c r="AN64">
        <v>1</v>
      </c>
      <c r="AO64">
        <v>0</v>
      </c>
      <c r="AP64" t="s">
        <v>38</v>
      </c>
    </row>
    <row r="65" spans="4:42" x14ac:dyDescent="0.2">
      <c r="D65" t="str">
        <f t="shared" si="19"/>
        <v>7lvr_23541</v>
      </c>
      <c r="H65">
        <f t="shared" si="20"/>
        <v>441</v>
      </c>
      <c r="I65" t="str">
        <f t="shared" si="4"/>
        <v>7lvr_23541</v>
      </c>
      <c r="J65" t="str">
        <f t="shared" si="5"/>
        <v>Unique_target</v>
      </c>
      <c r="K65">
        <f t="shared" si="6"/>
        <v>0.74</v>
      </c>
      <c r="L65">
        <f t="shared" si="7"/>
        <v>431</v>
      </c>
      <c r="M65">
        <f t="shared" si="8"/>
        <v>10</v>
      </c>
      <c r="N65">
        <f t="shared" si="9"/>
        <v>428</v>
      </c>
      <c r="O65">
        <f t="shared" si="10"/>
        <v>0</v>
      </c>
      <c r="P65">
        <f t="shared" si="11"/>
        <v>3</v>
      </c>
      <c r="Q65" s="3">
        <f t="shared" si="21"/>
        <v>97.732426303854879</v>
      </c>
      <c r="R65">
        <f t="shared" si="12"/>
        <v>1.32</v>
      </c>
      <c r="S65">
        <f t="shared" si="13"/>
        <v>99.3</v>
      </c>
      <c r="T65">
        <f t="shared" si="14"/>
        <v>0.97</v>
      </c>
      <c r="U65">
        <f t="shared" si="15"/>
        <v>107.8</v>
      </c>
      <c r="V65">
        <f t="shared" si="16"/>
        <v>1</v>
      </c>
      <c r="W65">
        <f t="shared" si="17"/>
        <v>0</v>
      </c>
      <c r="X65" t="str">
        <f t="shared" si="18"/>
        <v>7lvr_23541_superposed.pdb</v>
      </c>
      <c r="AA65" t="s">
        <v>15</v>
      </c>
      <c r="AB65" t="s">
        <v>1</v>
      </c>
      <c r="AC65">
        <v>0.74</v>
      </c>
      <c r="AD65">
        <v>431</v>
      </c>
      <c r="AE65">
        <v>10</v>
      </c>
      <c r="AF65">
        <v>428</v>
      </c>
      <c r="AG65">
        <v>0</v>
      </c>
      <c r="AH65">
        <v>3</v>
      </c>
      <c r="AI65">
        <v>97.7</v>
      </c>
      <c r="AJ65">
        <v>1.32</v>
      </c>
      <c r="AK65">
        <v>99.3</v>
      </c>
      <c r="AL65">
        <v>0.97</v>
      </c>
      <c r="AM65">
        <v>107.8</v>
      </c>
      <c r="AN65">
        <v>1</v>
      </c>
      <c r="AO65">
        <v>0</v>
      </c>
      <c r="AP65" t="s">
        <v>43</v>
      </c>
    </row>
    <row r="66" spans="4:42" x14ac:dyDescent="0.2">
      <c r="D66" t="str">
        <f t="shared" si="19"/>
        <v>7me0_23786</v>
      </c>
      <c r="H66">
        <f t="shared" si="20"/>
        <v>347</v>
      </c>
      <c r="I66" t="str">
        <f t="shared" si="4"/>
        <v>7me0_23786</v>
      </c>
      <c r="J66" t="str">
        <f t="shared" si="5"/>
        <v>Unique_target</v>
      </c>
      <c r="K66">
        <f t="shared" si="6"/>
        <v>1.08</v>
      </c>
      <c r="L66">
        <f t="shared" si="7"/>
        <v>318</v>
      </c>
      <c r="M66">
        <f>AE66</f>
        <v>29</v>
      </c>
      <c r="N66">
        <f t="shared" si="9"/>
        <v>306</v>
      </c>
      <c r="O66">
        <f t="shared" si="10"/>
        <v>0</v>
      </c>
      <c r="P66">
        <f t="shared" si="11"/>
        <v>12</v>
      </c>
      <c r="Q66" s="3">
        <f t="shared" si="21"/>
        <v>91.642651296829968</v>
      </c>
      <c r="R66">
        <f t="shared" si="12"/>
        <v>0.85</v>
      </c>
      <c r="S66">
        <f t="shared" si="13"/>
        <v>98.1</v>
      </c>
      <c r="T66">
        <f t="shared" si="14"/>
        <v>0.9</v>
      </c>
      <c r="U66">
        <f t="shared" si="15"/>
        <v>24.5</v>
      </c>
      <c r="V66">
        <f t="shared" si="16"/>
        <v>1</v>
      </c>
      <c r="W66">
        <f t="shared" si="17"/>
        <v>0</v>
      </c>
      <c r="X66" t="str">
        <f t="shared" si="18"/>
        <v>7me0_23786_superposed.pdb</v>
      </c>
      <c r="AA66" t="s">
        <v>20</v>
      </c>
      <c r="AB66" t="s">
        <v>1</v>
      </c>
      <c r="AC66">
        <v>1.08</v>
      </c>
      <c r="AD66">
        <v>318</v>
      </c>
      <c r="AE66">
        <v>29</v>
      </c>
      <c r="AF66">
        <v>306</v>
      </c>
      <c r="AG66">
        <v>0</v>
      </c>
      <c r="AH66">
        <v>12</v>
      </c>
      <c r="AI66">
        <v>91.6</v>
      </c>
      <c r="AJ66">
        <v>0.85</v>
      </c>
      <c r="AK66">
        <v>98.1</v>
      </c>
      <c r="AL66">
        <v>0.9</v>
      </c>
      <c r="AM66">
        <v>24.5</v>
      </c>
      <c r="AN66">
        <v>1</v>
      </c>
      <c r="AO66">
        <v>0</v>
      </c>
      <c r="AP66" t="s">
        <v>48</v>
      </c>
    </row>
    <row r="67" spans="4:42" x14ac:dyDescent="0.2">
      <c r="D67" t="str">
        <f t="shared" si="19"/>
        <v>7lsx_23508</v>
      </c>
      <c r="H67">
        <f t="shared" si="20"/>
        <v>245</v>
      </c>
      <c r="I67" t="str">
        <f t="shared" si="4"/>
        <v>7lsx_23508</v>
      </c>
      <c r="J67" t="str">
        <f t="shared" si="5"/>
        <v>Unique_target</v>
      </c>
      <c r="K67">
        <f t="shared" si="6"/>
        <v>0.76</v>
      </c>
      <c r="L67">
        <f t="shared" si="7"/>
        <v>237</v>
      </c>
      <c r="M67">
        <f t="shared" si="8"/>
        <v>8</v>
      </c>
      <c r="N67">
        <f t="shared" si="9"/>
        <v>233</v>
      </c>
      <c r="O67">
        <f t="shared" si="10"/>
        <v>0</v>
      </c>
      <c r="P67">
        <f t="shared" si="11"/>
        <v>4</v>
      </c>
      <c r="Q67" s="3">
        <f t="shared" si="21"/>
        <v>96.734693877551024</v>
      </c>
      <c r="R67">
        <f t="shared" si="12"/>
        <v>1.27</v>
      </c>
      <c r="S67">
        <f t="shared" si="13"/>
        <v>99.6</v>
      </c>
      <c r="T67">
        <f t="shared" si="14"/>
        <v>0.96</v>
      </c>
      <c r="U67">
        <f t="shared" si="15"/>
        <v>118.5</v>
      </c>
      <c r="V67">
        <f t="shared" si="16"/>
        <v>1</v>
      </c>
      <c r="W67">
        <f t="shared" si="17"/>
        <v>0</v>
      </c>
      <c r="X67" t="str">
        <f t="shared" si="18"/>
        <v>7lsx_23508_superposed.pdb</v>
      </c>
      <c r="AA67" t="s">
        <v>13</v>
      </c>
      <c r="AB67" t="s">
        <v>1</v>
      </c>
      <c r="AC67">
        <v>0.76</v>
      </c>
      <c r="AD67">
        <v>237</v>
      </c>
      <c r="AE67">
        <v>8</v>
      </c>
      <c r="AF67">
        <v>233</v>
      </c>
      <c r="AG67">
        <v>0</v>
      </c>
      <c r="AH67">
        <v>4</v>
      </c>
      <c r="AI67">
        <v>96.7</v>
      </c>
      <c r="AJ67">
        <v>1.27</v>
      </c>
      <c r="AK67">
        <v>99.6</v>
      </c>
      <c r="AL67">
        <v>0.96</v>
      </c>
      <c r="AM67">
        <v>118.5</v>
      </c>
      <c r="AN67">
        <v>1</v>
      </c>
      <c r="AO67">
        <v>0</v>
      </c>
      <c r="AP67" t="s">
        <v>42</v>
      </c>
    </row>
    <row r="68" spans="4:42" x14ac:dyDescent="0.2">
      <c r="D68" t="str">
        <f t="shared" si="19"/>
        <v>7mby_23750</v>
      </c>
      <c r="H68">
        <f t="shared" si="20"/>
        <v>339</v>
      </c>
      <c r="I68" t="str">
        <f t="shared" si="4"/>
        <v>7mby_23750</v>
      </c>
      <c r="J68" t="str">
        <f t="shared" si="5"/>
        <v>Unique_target</v>
      </c>
      <c r="K68">
        <f t="shared" si="6"/>
        <v>1</v>
      </c>
      <c r="L68">
        <f t="shared" si="7"/>
        <v>297</v>
      </c>
      <c r="M68">
        <f t="shared" si="8"/>
        <v>42</v>
      </c>
      <c r="N68">
        <f t="shared" si="9"/>
        <v>289</v>
      </c>
      <c r="O68">
        <f t="shared" si="10"/>
        <v>0</v>
      </c>
      <c r="P68">
        <f t="shared" si="11"/>
        <v>8</v>
      </c>
      <c r="Q68" s="3">
        <f t="shared" si="21"/>
        <v>87.610619469026545</v>
      </c>
      <c r="R68">
        <f t="shared" si="12"/>
        <v>0.88</v>
      </c>
      <c r="S68">
        <f t="shared" si="13"/>
        <v>99</v>
      </c>
      <c r="T68">
        <f t="shared" si="14"/>
        <v>0.87</v>
      </c>
      <c r="U68">
        <f t="shared" si="15"/>
        <v>49.5</v>
      </c>
      <c r="V68">
        <f t="shared" si="16"/>
        <v>1</v>
      </c>
      <c r="W68">
        <f t="shared" si="17"/>
        <v>0</v>
      </c>
      <c r="X68" t="str">
        <f t="shared" si="18"/>
        <v>7mby_23750_superposed.pdb</v>
      </c>
      <c r="AA68" t="s">
        <v>19</v>
      </c>
      <c r="AB68" t="s">
        <v>1</v>
      </c>
      <c r="AC68">
        <v>1</v>
      </c>
      <c r="AD68">
        <v>297</v>
      </c>
      <c r="AE68">
        <v>42</v>
      </c>
      <c r="AF68">
        <v>289</v>
      </c>
      <c r="AG68">
        <v>0</v>
      </c>
      <c r="AH68">
        <v>8</v>
      </c>
      <c r="AI68">
        <v>87.6</v>
      </c>
      <c r="AJ68">
        <v>0.88</v>
      </c>
      <c r="AK68">
        <v>99</v>
      </c>
      <c r="AL68">
        <v>0.87</v>
      </c>
      <c r="AM68">
        <v>49.5</v>
      </c>
      <c r="AN68">
        <v>1</v>
      </c>
      <c r="AO68">
        <v>0</v>
      </c>
      <c r="AP68" t="s">
        <v>47</v>
      </c>
    </row>
    <row r="69" spans="4:42" x14ac:dyDescent="0.2">
      <c r="D69" t="str">
        <f t="shared" si="19"/>
        <v>7ls5_23502</v>
      </c>
      <c r="H69">
        <f t="shared" si="20"/>
        <v>243</v>
      </c>
      <c r="I69" t="str">
        <f t="shared" si="4"/>
        <v>7ls5_23502</v>
      </c>
      <c r="J69" t="str">
        <f t="shared" si="5"/>
        <v>Unique_target</v>
      </c>
      <c r="K69">
        <f t="shared" si="6"/>
        <v>0.54</v>
      </c>
      <c r="L69">
        <f t="shared" si="7"/>
        <v>235</v>
      </c>
      <c r="M69">
        <f t="shared" si="8"/>
        <v>8</v>
      </c>
      <c r="N69">
        <f t="shared" si="9"/>
        <v>231</v>
      </c>
      <c r="O69">
        <f t="shared" si="10"/>
        <v>0</v>
      </c>
      <c r="P69">
        <f t="shared" si="11"/>
        <v>4</v>
      </c>
      <c r="Q69" s="3">
        <f t="shared" si="21"/>
        <v>96.707818930041157</v>
      </c>
      <c r="R69">
        <f t="shared" si="12"/>
        <v>1.79</v>
      </c>
      <c r="S69">
        <f t="shared" si="13"/>
        <v>99.6</v>
      </c>
      <c r="T69">
        <f t="shared" si="14"/>
        <v>0.96</v>
      </c>
      <c r="U69">
        <f t="shared" si="15"/>
        <v>117.5</v>
      </c>
      <c r="V69">
        <f t="shared" si="16"/>
        <v>1</v>
      </c>
      <c r="W69">
        <f t="shared" si="17"/>
        <v>0</v>
      </c>
      <c r="X69" t="str">
        <f t="shared" si="18"/>
        <v>7ls5_23502_superposed.pdb</v>
      </c>
      <c r="AA69" t="s">
        <v>12</v>
      </c>
      <c r="AB69" t="s">
        <v>1</v>
      </c>
      <c r="AC69">
        <v>0.54</v>
      </c>
      <c r="AD69">
        <v>235</v>
      </c>
      <c r="AE69">
        <v>8</v>
      </c>
      <c r="AF69">
        <v>231</v>
      </c>
      <c r="AG69">
        <v>0</v>
      </c>
      <c r="AH69">
        <v>4</v>
      </c>
      <c r="AI69">
        <v>96.7</v>
      </c>
      <c r="AJ69">
        <v>1.79</v>
      </c>
      <c r="AK69">
        <v>99.6</v>
      </c>
      <c r="AL69">
        <v>0.96</v>
      </c>
      <c r="AM69">
        <v>117.5</v>
      </c>
      <c r="AN69">
        <v>1</v>
      </c>
      <c r="AO69">
        <v>0</v>
      </c>
      <c r="AP69" t="s">
        <v>41</v>
      </c>
    </row>
    <row r="70" spans="4:42" x14ac:dyDescent="0.2">
      <c r="D70" t="str">
        <f t="shared" si="19"/>
        <v>7ev9_31325</v>
      </c>
      <c r="H70">
        <f t="shared" si="20"/>
        <v>382</v>
      </c>
      <c r="I70" t="str">
        <f t="shared" si="4"/>
        <v>7ev9_31325</v>
      </c>
      <c r="J70" t="str">
        <f t="shared" si="5"/>
        <v>Unique_target</v>
      </c>
      <c r="K70">
        <f t="shared" si="6"/>
        <v>1.1399999999999999</v>
      </c>
      <c r="L70">
        <f t="shared" si="7"/>
        <v>338</v>
      </c>
      <c r="M70">
        <f t="shared" si="8"/>
        <v>44</v>
      </c>
      <c r="N70">
        <f t="shared" si="9"/>
        <v>323</v>
      </c>
      <c r="O70">
        <f t="shared" si="10"/>
        <v>0</v>
      </c>
      <c r="P70">
        <f t="shared" si="11"/>
        <v>15</v>
      </c>
      <c r="Q70" s="3">
        <f t="shared" si="21"/>
        <v>88.481675392670155</v>
      </c>
      <c r="R70">
        <f t="shared" si="12"/>
        <v>0.78</v>
      </c>
      <c r="S70">
        <f t="shared" si="13"/>
        <v>98.2</v>
      </c>
      <c r="T70">
        <f t="shared" si="14"/>
        <v>0.87</v>
      </c>
      <c r="U70">
        <f t="shared" si="15"/>
        <v>37.6</v>
      </c>
      <c r="V70">
        <f t="shared" si="16"/>
        <v>1</v>
      </c>
      <c r="W70">
        <f t="shared" si="17"/>
        <v>0</v>
      </c>
      <c r="X70" t="str">
        <f t="shared" si="18"/>
        <v>7ev9_31325_superposed.pdb</v>
      </c>
      <c r="AA70" t="s">
        <v>5</v>
      </c>
      <c r="AB70" t="s">
        <v>1</v>
      </c>
      <c r="AC70">
        <v>1.1399999999999999</v>
      </c>
      <c r="AD70">
        <v>338</v>
      </c>
      <c r="AE70">
        <v>44</v>
      </c>
      <c r="AF70">
        <v>323</v>
      </c>
      <c r="AG70">
        <v>0</v>
      </c>
      <c r="AH70">
        <v>15</v>
      </c>
      <c r="AI70">
        <v>88.5</v>
      </c>
      <c r="AJ70">
        <v>0.78</v>
      </c>
      <c r="AK70">
        <v>98.2</v>
      </c>
      <c r="AL70">
        <v>0.87</v>
      </c>
      <c r="AM70">
        <v>37.6</v>
      </c>
      <c r="AN70">
        <v>1</v>
      </c>
      <c r="AO70">
        <v>0</v>
      </c>
      <c r="AP70" t="s">
        <v>34</v>
      </c>
    </row>
    <row r="71" spans="4:42" x14ac:dyDescent="0.2">
      <c r="D71" t="str">
        <f t="shared" si="19"/>
        <v>7m9c_23723</v>
      </c>
      <c r="H71">
        <f t="shared" si="20"/>
        <v>257</v>
      </c>
      <c r="I71" t="str">
        <f t="shared" si="4"/>
        <v>7m9c_23723</v>
      </c>
      <c r="J71" t="str">
        <f t="shared" si="5"/>
        <v>Unique_target</v>
      </c>
      <c r="K71">
        <f t="shared" si="6"/>
        <v>1.1200000000000001</v>
      </c>
      <c r="L71">
        <f t="shared" si="7"/>
        <v>233</v>
      </c>
      <c r="M71">
        <f t="shared" si="8"/>
        <v>24</v>
      </c>
      <c r="N71">
        <f t="shared" si="9"/>
        <v>226</v>
      </c>
      <c r="O71">
        <f t="shared" si="10"/>
        <v>0</v>
      </c>
      <c r="P71">
        <f t="shared" si="11"/>
        <v>7</v>
      </c>
      <c r="Q71" s="3">
        <f t="shared" si="21"/>
        <v>90.661478599221795</v>
      </c>
      <c r="R71">
        <f t="shared" si="12"/>
        <v>0.81</v>
      </c>
      <c r="S71">
        <f t="shared" si="13"/>
        <v>99.1</v>
      </c>
      <c r="T71">
        <f t="shared" si="14"/>
        <v>0.9</v>
      </c>
      <c r="U71">
        <f t="shared" si="15"/>
        <v>46.6</v>
      </c>
      <c r="V71">
        <f t="shared" si="16"/>
        <v>1</v>
      </c>
      <c r="W71">
        <f t="shared" si="17"/>
        <v>0</v>
      </c>
      <c r="X71" t="str">
        <f t="shared" si="18"/>
        <v>7m9c_23723_superposed.pdb</v>
      </c>
      <c r="AA71" t="s">
        <v>18</v>
      </c>
      <c r="AB71" t="s">
        <v>1</v>
      </c>
      <c r="AC71">
        <v>1.1200000000000001</v>
      </c>
      <c r="AD71">
        <v>233</v>
      </c>
      <c r="AE71">
        <v>24</v>
      </c>
      <c r="AF71">
        <v>226</v>
      </c>
      <c r="AG71">
        <v>0</v>
      </c>
      <c r="AH71">
        <v>7</v>
      </c>
      <c r="AI71">
        <v>90.7</v>
      </c>
      <c r="AJ71">
        <v>0.81</v>
      </c>
      <c r="AK71">
        <v>99.1</v>
      </c>
      <c r="AL71">
        <v>0.9</v>
      </c>
      <c r="AM71">
        <v>46.6</v>
      </c>
      <c r="AN71">
        <v>1</v>
      </c>
      <c r="AO71">
        <v>0</v>
      </c>
      <c r="AP71" t="s">
        <v>46</v>
      </c>
    </row>
    <row r="72" spans="4:42" x14ac:dyDescent="0.2">
      <c r="D72" t="str">
        <f t="shared" si="19"/>
        <v>7lc6_23269</v>
      </c>
      <c r="H72">
        <f t="shared" si="20"/>
        <v>557</v>
      </c>
      <c r="I72" t="str">
        <f t="shared" si="4"/>
        <v>7lc6_23269</v>
      </c>
      <c r="J72" t="str">
        <f t="shared" si="5"/>
        <v>Unique_target</v>
      </c>
      <c r="K72">
        <f t="shared" si="6"/>
        <v>0.65</v>
      </c>
      <c r="L72">
        <f t="shared" si="7"/>
        <v>545</v>
      </c>
      <c r="M72">
        <f t="shared" si="8"/>
        <v>12</v>
      </c>
      <c r="N72">
        <f t="shared" si="9"/>
        <v>539</v>
      </c>
      <c r="O72">
        <f t="shared" si="10"/>
        <v>0</v>
      </c>
      <c r="P72">
        <f t="shared" si="11"/>
        <v>6</v>
      </c>
      <c r="Q72" s="3">
        <f t="shared" si="21"/>
        <v>97.84560143626571</v>
      </c>
      <c r="R72">
        <f t="shared" si="12"/>
        <v>1.5</v>
      </c>
      <c r="S72">
        <f t="shared" si="13"/>
        <v>99.6</v>
      </c>
      <c r="T72">
        <f t="shared" si="14"/>
        <v>0.97</v>
      </c>
      <c r="U72">
        <f t="shared" si="15"/>
        <v>109</v>
      </c>
      <c r="V72">
        <f t="shared" si="16"/>
        <v>1</v>
      </c>
      <c r="W72">
        <f t="shared" si="17"/>
        <v>0</v>
      </c>
      <c r="X72" t="str">
        <f t="shared" si="18"/>
        <v>7lc6_23269_superposed.pdb</v>
      </c>
      <c r="AA72" t="s">
        <v>10</v>
      </c>
      <c r="AB72" t="s">
        <v>1</v>
      </c>
      <c r="AC72">
        <v>0.65</v>
      </c>
      <c r="AD72">
        <v>545</v>
      </c>
      <c r="AE72">
        <v>12</v>
      </c>
      <c r="AF72">
        <v>539</v>
      </c>
      <c r="AG72">
        <v>0</v>
      </c>
      <c r="AH72">
        <v>6</v>
      </c>
      <c r="AI72">
        <v>97.8</v>
      </c>
      <c r="AJ72">
        <v>1.5</v>
      </c>
      <c r="AK72">
        <v>99.6</v>
      </c>
      <c r="AL72">
        <v>0.97</v>
      </c>
      <c r="AM72">
        <v>109</v>
      </c>
      <c r="AN72">
        <v>1</v>
      </c>
      <c r="AO72">
        <v>0</v>
      </c>
      <c r="AP72" t="s">
        <v>39</v>
      </c>
    </row>
    <row r="73" spans="4:42" x14ac:dyDescent="0.2">
      <c r="D73" t="str">
        <f t="shared" si="19"/>
        <v>7n8i_24237</v>
      </c>
      <c r="H73">
        <f t="shared" si="20"/>
        <v>106</v>
      </c>
      <c r="I73" t="str">
        <f t="shared" si="4"/>
        <v>7n8i_24237</v>
      </c>
      <c r="J73" t="str">
        <f t="shared" si="5"/>
        <v>Unique_target</v>
      </c>
      <c r="K73">
        <f t="shared" si="6"/>
        <v>0.42</v>
      </c>
      <c r="L73">
        <f t="shared" si="7"/>
        <v>106</v>
      </c>
      <c r="M73">
        <f t="shared" si="8"/>
        <v>0</v>
      </c>
      <c r="N73">
        <f t="shared" si="9"/>
        <v>106</v>
      </c>
      <c r="O73">
        <f t="shared" si="10"/>
        <v>0</v>
      </c>
      <c r="P73">
        <f t="shared" si="11"/>
        <v>0</v>
      </c>
      <c r="Q73" s="3">
        <f t="shared" si="21"/>
        <v>100</v>
      </c>
      <c r="R73">
        <f t="shared" si="12"/>
        <v>2.36</v>
      </c>
      <c r="S73">
        <f t="shared" si="13"/>
        <v>100</v>
      </c>
      <c r="T73">
        <f t="shared" si="14"/>
        <v>1</v>
      </c>
      <c r="U73">
        <f t="shared" si="15"/>
        <v>106</v>
      </c>
      <c r="V73">
        <f t="shared" si="16"/>
        <v>1</v>
      </c>
      <c r="W73">
        <f t="shared" si="17"/>
        <v>0</v>
      </c>
      <c r="X73" t="str">
        <f t="shared" si="18"/>
        <v>7n8i_24237_superposed.pdb</v>
      </c>
      <c r="AA73" t="s">
        <v>24</v>
      </c>
      <c r="AB73" t="s">
        <v>1</v>
      </c>
      <c r="AC73">
        <v>0.42</v>
      </c>
      <c r="AD73">
        <v>106</v>
      </c>
      <c r="AE73">
        <v>0</v>
      </c>
      <c r="AF73">
        <v>106</v>
      </c>
      <c r="AG73">
        <v>0</v>
      </c>
      <c r="AH73">
        <v>0</v>
      </c>
      <c r="AI73">
        <v>100</v>
      </c>
      <c r="AJ73">
        <v>2.36</v>
      </c>
      <c r="AK73">
        <v>100</v>
      </c>
      <c r="AL73">
        <v>1</v>
      </c>
      <c r="AM73">
        <v>106</v>
      </c>
      <c r="AN73">
        <v>1</v>
      </c>
      <c r="AO73">
        <v>0</v>
      </c>
      <c r="AP73" t="s">
        <v>52</v>
      </c>
    </row>
    <row r="74" spans="4:42" x14ac:dyDescent="0.2">
      <c r="Q74" s="3"/>
    </row>
    <row r="75" spans="4:42" x14ac:dyDescent="0.2">
      <c r="D75" t="s">
        <v>55</v>
      </c>
      <c r="I75" t="str">
        <f t="shared" si="4"/>
        <v>DOCKING</v>
      </c>
      <c r="Q75" s="3"/>
      <c r="AA75" t="s">
        <v>55</v>
      </c>
    </row>
    <row r="76" spans="4:42" x14ac:dyDescent="0.2">
      <c r="Q76" s="3"/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 t="str">
        <f t="shared" si="5"/>
        <v>Unique_target</v>
      </c>
      <c r="K77">
        <f t="shared" si="6"/>
        <v>0</v>
      </c>
      <c r="L77">
        <f t="shared" si="7"/>
        <v>0</v>
      </c>
      <c r="M77">
        <f t="shared" si="8"/>
        <v>5</v>
      </c>
      <c r="N77">
        <f t="shared" si="9"/>
        <v>0</v>
      </c>
      <c r="O77">
        <f t="shared" si="10"/>
        <v>0</v>
      </c>
      <c r="P77">
        <f t="shared" si="11"/>
        <v>0</v>
      </c>
      <c r="Q77" s="3">
        <f t="shared" si="21"/>
        <v>0</v>
      </c>
      <c r="R77">
        <f t="shared" si="12"/>
        <v>0</v>
      </c>
      <c r="S77">
        <f t="shared" si="13"/>
        <v>0</v>
      </c>
      <c r="T77">
        <f t="shared" si="14"/>
        <v>0</v>
      </c>
      <c r="U77">
        <f t="shared" si="15"/>
        <v>0</v>
      </c>
      <c r="V77">
        <f t="shared" si="16"/>
        <v>1</v>
      </c>
      <c r="W77">
        <f t="shared" si="17"/>
        <v>0</v>
      </c>
      <c r="X77" t="str">
        <f t="shared" si="18"/>
        <v>7lv9_23530_docked.pdb</v>
      </c>
      <c r="AA77" t="s">
        <v>14</v>
      </c>
      <c r="AB77" t="s">
        <v>1</v>
      </c>
      <c r="AC77">
        <v>0</v>
      </c>
      <c r="AD77">
        <v>0</v>
      </c>
      <c r="AE77">
        <v>5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1</v>
      </c>
      <c r="AO77">
        <v>0</v>
      </c>
      <c r="AP77" t="s">
        <v>105</v>
      </c>
    </row>
    <row r="78" spans="4:42" x14ac:dyDescent="0.2">
      <c r="D78" t="str">
        <f t="shared" ref="D78:D101" si="22">I78</f>
        <v>7msw_23970</v>
      </c>
      <c r="H78">
        <f t="shared" ref="H78:H101" si="23">H50</f>
        <v>635</v>
      </c>
      <c r="I78" t="str">
        <f t="shared" si="4"/>
        <v>7msw_23970</v>
      </c>
      <c r="J78" t="str">
        <f t="shared" si="5"/>
        <v>Unique_target</v>
      </c>
      <c r="K78">
        <f t="shared" si="6"/>
        <v>1.32</v>
      </c>
      <c r="L78">
        <f t="shared" si="7"/>
        <v>20</v>
      </c>
      <c r="M78">
        <f t="shared" si="8"/>
        <v>28</v>
      </c>
      <c r="N78">
        <f t="shared" si="9"/>
        <v>2</v>
      </c>
      <c r="O78">
        <f t="shared" si="10"/>
        <v>6</v>
      </c>
      <c r="P78">
        <f t="shared" si="11"/>
        <v>12</v>
      </c>
      <c r="Q78" s="3">
        <f t="shared" si="21"/>
        <v>3.1496062992125986</v>
      </c>
      <c r="R78">
        <f t="shared" si="12"/>
        <v>0.02</v>
      </c>
      <c r="S78">
        <f t="shared" si="13"/>
        <v>5</v>
      </c>
      <c r="T78">
        <f t="shared" si="14"/>
        <v>0</v>
      </c>
      <c r="U78">
        <f t="shared" si="15"/>
        <v>5</v>
      </c>
      <c r="V78">
        <f t="shared" si="16"/>
        <v>5</v>
      </c>
      <c r="W78">
        <f t="shared" si="17"/>
        <v>3</v>
      </c>
      <c r="X78" t="str">
        <f t="shared" si="18"/>
        <v>7msw_23970_docked.pdb</v>
      </c>
      <c r="AA78" t="s">
        <v>23</v>
      </c>
      <c r="AB78" t="s">
        <v>1</v>
      </c>
      <c r="AC78">
        <v>1.32</v>
      </c>
      <c r="AD78">
        <v>20</v>
      </c>
      <c r="AE78">
        <v>28</v>
      </c>
      <c r="AF78">
        <v>2</v>
      </c>
      <c r="AG78">
        <v>6</v>
      </c>
      <c r="AH78">
        <v>12</v>
      </c>
      <c r="AI78">
        <v>3.1</v>
      </c>
      <c r="AJ78">
        <v>0.02</v>
      </c>
      <c r="AK78">
        <v>5</v>
      </c>
      <c r="AL78">
        <v>0</v>
      </c>
      <c r="AM78">
        <v>5</v>
      </c>
      <c r="AN78">
        <v>5</v>
      </c>
      <c r="AO78">
        <v>3</v>
      </c>
      <c r="AP78" t="s">
        <v>67</v>
      </c>
    </row>
    <row r="79" spans="4:42" x14ac:dyDescent="0.2">
      <c r="D79" t="str">
        <f t="shared" si="22"/>
        <v>7mlz_23914</v>
      </c>
      <c r="H79">
        <f t="shared" si="23"/>
        <v>196</v>
      </c>
      <c r="I79" t="str">
        <f t="shared" si="4"/>
        <v>7mlz_23914</v>
      </c>
      <c r="J79" t="str">
        <f t="shared" si="5"/>
        <v>Unique_target</v>
      </c>
      <c r="K79">
        <f t="shared" si="6"/>
        <v>1.1000000000000001</v>
      </c>
      <c r="L79">
        <f t="shared" si="7"/>
        <v>98</v>
      </c>
      <c r="M79">
        <f t="shared" si="8"/>
        <v>26</v>
      </c>
      <c r="N79">
        <f t="shared" si="9"/>
        <v>88</v>
      </c>
      <c r="O79">
        <f t="shared" si="10"/>
        <v>0</v>
      </c>
      <c r="P79">
        <f t="shared" si="11"/>
        <v>10</v>
      </c>
      <c r="Q79" s="3">
        <f t="shared" si="21"/>
        <v>50</v>
      </c>
      <c r="R79">
        <f t="shared" si="12"/>
        <v>0.45</v>
      </c>
      <c r="S79">
        <f t="shared" si="13"/>
        <v>98</v>
      </c>
      <c r="T79">
        <f t="shared" si="14"/>
        <v>0.49</v>
      </c>
      <c r="U79">
        <f t="shared" si="15"/>
        <v>9.8000000000000007</v>
      </c>
      <c r="V79">
        <f t="shared" si="16"/>
        <v>4</v>
      </c>
      <c r="W79">
        <f t="shared" si="17"/>
        <v>0</v>
      </c>
      <c r="X79" t="str">
        <f t="shared" si="18"/>
        <v>7mlz_23914_docked.pdb</v>
      </c>
      <c r="AA79" t="s">
        <v>22</v>
      </c>
      <c r="AB79" t="s">
        <v>1</v>
      </c>
      <c r="AC79">
        <v>1.1000000000000001</v>
      </c>
      <c r="AD79">
        <v>98</v>
      </c>
      <c r="AE79">
        <v>26</v>
      </c>
      <c r="AF79">
        <v>88</v>
      </c>
      <c r="AG79">
        <v>0</v>
      </c>
      <c r="AH79">
        <v>10</v>
      </c>
      <c r="AI79">
        <v>50</v>
      </c>
      <c r="AJ79">
        <v>0.45</v>
      </c>
      <c r="AK79">
        <v>98</v>
      </c>
      <c r="AL79">
        <v>0.49</v>
      </c>
      <c r="AM79">
        <v>9.8000000000000007</v>
      </c>
      <c r="AN79">
        <v>4</v>
      </c>
      <c r="AO79">
        <v>0</v>
      </c>
      <c r="AP79" t="s">
        <v>140</v>
      </c>
    </row>
    <row r="80" spans="4:42" x14ac:dyDescent="0.2">
      <c r="D80" t="str">
        <f t="shared" si="22"/>
        <v>7m7b_23709</v>
      </c>
      <c r="H80">
        <f t="shared" si="23"/>
        <v>209</v>
      </c>
      <c r="I80" t="str">
        <f t="shared" si="4"/>
        <v>7m7b_23709</v>
      </c>
      <c r="J80" t="str">
        <f t="shared" si="5"/>
        <v>Unique_target</v>
      </c>
      <c r="K80">
        <f t="shared" si="6"/>
        <v>0.72</v>
      </c>
      <c r="L80">
        <f t="shared" si="7"/>
        <v>118</v>
      </c>
      <c r="M80">
        <f t="shared" si="8"/>
        <v>21</v>
      </c>
      <c r="N80">
        <f t="shared" si="9"/>
        <v>114</v>
      </c>
      <c r="O80">
        <f t="shared" si="10"/>
        <v>0</v>
      </c>
      <c r="P80">
        <f t="shared" si="11"/>
        <v>4</v>
      </c>
      <c r="Q80" s="3">
        <f t="shared" si="21"/>
        <v>56.459330143540669</v>
      </c>
      <c r="R80">
        <f t="shared" si="12"/>
        <v>0.78</v>
      </c>
      <c r="S80">
        <f t="shared" si="13"/>
        <v>99.2</v>
      </c>
      <c r="T80">
        <f t="shared" si="14"/>
        <v>0.56000000000000005</v>
      </c>
      <c r="U80">
        <f t="shared" si="15"/>
        <v>29.5</v>
      </c>
      <c r="V80">
        <f t="shared" si="16"/>
        <v>4</v>
      </c>
      <c r="W80">
        <f t="shared" si="17"/>
        <v>0</v>
      </c>
      <c r="X80" t="str">
        <f t="shared" si="18"/>
        <v>7m7b_23709_docked.pdb</v>
      </c>
      <c r="AA80" t="s">
        <v>17</v>
      </c>
      <c r="AB80" t="s">
        <v>1</v>
      </c>
      <c r="AC80">
        <v>0.72</v>
      </c>
      <c r="AD80">
        <v>118</v>
      </c>
      <c r="AE80">
        <v>21</v>
      </c>
      <c r="AF80">
        <v>114</v>
      </c>
      <c r="AG80">
        <v>0</v>
      </c>
      <c r="AH80">
        <v>4</v>
      </c>
      <c r="AI80">
        <v>56.5</v>
      </c>
      <c r="AJ80">
        <v>0.78</v>
      </c>
      <c r="AK80">
        <v>99.2</v>
      </c>
      <c r="AL80">
        <v>0.56000000000000005</v>
      </c>
      <c r="AM80">
        <v>29.5</v>
      </c>
      <c r="AN80">
        <v>4</v>
      </c>
      <c r="AO80">
        <v>0</v>
      </c>
      <c r="AP80" t="s">
        <v>139</v>
      </c>
    </row>
    <row r="81" spans="4:42" x14ac:dyDescent="0.2">
      <c r="D81" t="str">
        <f t="shared" si="22"/>
        <v>7lx5_23566</v>
      </c>
      <c r="H81">
        <f t="shared" si="23"/>
        <v>196</v>
      </c>
      <c r="I81" t="str">
        <f t="shared" si="4"/>
        <v>7lx5_23566</v>
      </c>
      <c r="J81" t="str">
        <f t="shared" si="5"/>
        <v>Unique_target</v>
      </c>
      <c r="K81">
        <f t="shared" si="6"/>
        <v>0.86</v>
      </c>
      <c r="L81">
        <f t="shared" si="7"/>
        <v>129</v>
      </c>
      <c r="M81">
        <f t="shared" si="8"/>
        <v>8</v>
      </c>
      <c r="N81">
        <f t="shared" si="9"/>
        <v>126</v>
      </c>
      <c r="O81">
        <f t="shared" si="10"/>
        <v>0</v>
      </c>
      <c r="P81">
        <f t="shared" si="11"/>
        <v>3</v>
      </c>
      <c r="Q81" s="3">
        <f t="shared" si="21"/>
        <v>65.816326530612244</v>
      </c>
      <c r="R81">
        <f t="shared" si="12"/>
        <v>0.76</v>
      </c>
      <c r="S81">
        <f t="shared" si="13"/>
        <v>99.2</v>
      </c>
      <c r="T81">
        <f t="shared" si="14"/>
        <v>0.65</v>
      </c>
      <c r="U81">
        <f t="shared" si="15"/>
        <v>32.200000000000003</v>
      </c>
      <c r="V81">
        <f t="shared" si="16"/>
        <v>3</v>
      </c>
      <c r="W81">
        <f t="shared" si="17"/>
        <v>0</v>
      </c>
      <c r="X81" t="str">
        <f t="shared" si="18"/>
        <v>7lx5_23566_docked.pdb</v>
      </c>
      <c r="AA81" t="s">
        <v>16</v>
      </c>
      <c r="AB81" t="s">
        <v>1</v>
      </c>
      <c r="AC81">
        <v>0.86</v>
      </c>
      <c r="AD81">
        <v>129</v>
      </c>
      <c r="AE81">
        <v>8</v>
      </c>
      <c r="AF81">
        <v>126</v>
      </c>
      <c r="AG81">
        <v>0</v>
      </c>
      <c r="AH81">
        <v>3</v>
      </c>
      <c r="AI81">
        <v>65.8</v>
      </c>
      <c r="AJ81">
        <v>0.76</v>
      </c>
      <c r="AK81">
        <v>99.2</v>
      </c>
      <c r="AL81">
        <v>0.65</v>
      </c>
      <c r="AM81">
        <v>32.200000000000003</v>
      </c>
      <c r="AN81">
        <v>3</v>
      </c>
      <c r="AO81">
        <v>0</v>
      </c>
      <c r="AP81" t="s">
        <v>69</v>
      </c>
    </row>
    <row r="82" spans="4:42" x14ac:dyDescent="0.2">
      <c r="D82" t="str">
        <f t="shared" si="22"/>
        <v>7c2k_30275</v>
      </c>
      <c r="H82">
        <f t="shared" si="23"/>
        <v>927</v>
      </c>
      <c r="I82" t="str">
        <f t="shared" si="4"/>
        <v>7c2k_30275</v>
      </c>
      <c r="J82" t="str">
        <f t="shared" si="5"/>
        <v>Unique_target</v>
      </c>
      <c r="K82">
        <f t="shared" si="6"/>
        <v>0.88</v>
      </c>
      <c r="L82">
        <f t="shared" si="7"/>
        <v>585</v>
      </c>
      <c r="M82">
        <f t="shared" si="8"/>
        <v>78</v>
      </c>
      <c r="N82">
        <f t="shared" si="9"/>
        <v>560</v>
      </c>
      <c r="O82">
        <f t="shared" si="10"/>
        <v>0</v>
      </c>
      <c r="P82">
        <f t="shared" si="11"/>
        <v>25</v>
      </c>
      <c r="Q82" s="3">
        <f t="shared" si="21"/>
        <v>63.106796116504853</v>
      </c>
      <c r="R82">
        <f t="shared" si="12"/>
        <v>0.72</v>
      </c>
      <c r="S82">
        <f t="shared" si="13"/>
        <v>97.9</v>
      </c>
      <c r="T82">
        <f t="shared" si="14"/>
        <v>0.62</v>
      </c>
      <c r="U82">
        <f t="shared" si="15"/>
        <v>27.9</v>
      </c>
      <c r="V82">
        <f t="shared" si="16"/>
        <v>11</v>
      </c>
      <c r="W82">
        <f t="shared" si="17"/>
        <v>0</v>
      </c>
      <c r="X82" t="str">
        <f t="shared" si="18"/>
        <v>7c2k_30275_docked.pdb</v>
      </c>
      <c r="AA82" t="s">
        <v>3</v>
      </c>
      <c r="AB82" t="s">
        <v>1</v>
      </c>
      <c r="AC82">
        <v>0.88</v>
      </c>
      <c r="AD82">
        <v>585</v>
      </c>
      <c r="AE82">
        <v>78</v>
      </c>
      <c r="AF82">
        <v>560</v>
      </c>
      <c r="AG82">
        <v>0</v>
      </c>
      <c r="AH82">
        <v>25</v>
      </c>
      <c r="AI82">
        <v>63.1</v>
      </c>
      <c r="AJ82">
        <v>0.72</v>
      </c>
      <c r="AK82">
        <v>97.9</v>
      </c>
      <c r="AL82">
        <v>0.62</v>
      </c>
      <c r="AM82">
        <v>27.9</v>
      </c>
      <c r="AN82">
        <v>11</v>
      </c>
      <c r="AO82">
        <v>0</v>
      </c>
      <c r="AP82" t="s">
        <v>143</v>
      </c>
    </row>
    <row r="83" spans="4:42" x14ac:dyDescent="0.2">
      <c r="D83" t="str">
        <f t="shared" si="22"/>
        <v>7lci_23274</v>
      </c>
      <c r="H83">
        <f t="shared" si="23"/>
        <v>393</v>
      </c>
      <c r="I83" t="str">
        <f t="shared" si="4"/>
        <v>7lci_23274</v>
      </c>
      <c r="J83" t="str">
        <f t="shared" si="5"/>
        <v>Unique_target</v>
      </c>
      <c r="K83">
        <f t="shared" si="6"/>
        <v>0.75</v>
      </c>
      <c r="L83">
        <f t="shared" si="7"/>
        <v>283</v>
      </c>
      <c r="M83">
        <f t="shared" si="8"/>
        <v>25</v>
      </c>
      <c r="N83">
        <f t="shared" si="9"/>
        <v>273</v>
      </c>
      <c r="O83">
        <f t="shared" si="10"/>
        <v>0</v>
      </c>
      <c r="P83">
        <f t="shared" si="11"/>
        <v>10</v>
      </c>
      <c r="Q83" s="3">
        <f t="shared" si="21"/>
        <v>72.010178117048341</v>
      </c>
      <c r="R83">
        <f t="shared" si="12"/>
        <v>0.96</v>
      </c>
      <c r="S83">
        <f t="shared" si="13"/>
        <v>99.6</v>
      </c>
      <c r="T83">
        <f t="shared" si="14"/>
        <v>0.72</v>
      </c>
      <c r="U83">
        <f t="shared" si="15"/>
        <v>35.4</v>
      </c>
      <c r="V83">
        <f t="shared" si="16"/>
        <v>7</v>
      </c>
      <c r="W83">
        <f t="shared" si="17"/>
        <v>0</v>
      </c>
      <c r="X83" t="str">
        <f t="shared" si="18"/>
        <v>7lci_23274_docked.pdb</v>
      </c>
      <c r="AA83" t="s">
        <v>11</v>
      </c>
      <c r="AB83" t="s">
        <v>1</v>
      </c>
      <c r="AC83">
        <v>0.75</v>
      </c>
      <c r="AD83">
        <v>283</v>
      </c>
      <c r="AE83">
        <v>25</v>
      </c>
      <c r="AF83">
        <v>273</v>
      </c>
      <c r="AG83">
        <v>0</v>
      </c>
      <c r="AH83">
        <v>10</v>
      </c>
      <c r="AI83">
        <v>72</v>
      </c>
      <c r="AJ83">
        <v>0.96</v>
      </c>
      <c r="AK83">
        <v>99.6</v>
      </c>
      <c r="AL83">
        <v>0.72</v>
      </c>
      <c r="AM83">
        <v>35.4</v>
      </c>
      <c r="AN83">
        <v>7</v>
      </c>
      <c r="AO83">
        <v>0</v>
      </c>
      <c r="AP83" t="s">
        <v>70</v>
      </c>
    </row>
    <row r="84" spans="4:42" x14ac:dyDescent="0.2">
      <c r="D84" t="str">
        <f t="shared" si="22"/>
        <v>7mjs_23883</v>
      </c>
      <c r="H84">
        <f t="shared" si="23"/>
        <v>132</v>
      </c>
      <c r="I84" t="str">
        <f t="shared" si="4"/>
        <v>7mjs_23883</v>
      </c>
      <c r="J84" t="str">
        <f t="shared" si="5"/>
        <v>Unique_target</v>
      </c>
      <c r="K84">
        <f t="shared" si="6"/>
        <v>0.67</v>
      </c>
      <c r="L84">
        <f t="shared" si="7"/>
        <v>114</v>
      </c>
      <c r="M84">
        <f t="shared" si="8"/>
        <v>1</v>
      </c>
      <c r="N84">
        <f t="shared" si="9"/>
        <v>113</v>
      </c>
      <c r="O84">
        <f t="shared" si="10"/>
        <v>0</v>
      </c>
      <c r="P84">
        <f t="shared" si="11"/>
        <v>1</v>
      </c>
      <c r="Q84" s="3">
        <f t="shared" si="21"/>
        <v>86.36363636363636</v>
      </c>
      <c r="R84">
        <f t="shared" si="12"/>
        <v>1.28</v>
      </c>
      <c r="S84">
        <f t="shared" si="13"/>
        <v>100</v>
      </c>
      <c r="T84">
        <f t="shared" si="14"/>
        <v>0.86</v>
      </c>
      <c r="U84">
        <f t="shared" si="15"/>
        <v>57</v>
      </c>
      <c r="V84">
        <f t="shared" si="16"/>
        <v>2</v>
      </c>
      <c r="W84">
        <f t="shared" si="17"/>
        <v>0</v>
      </c>
      <c r="X84" t="str">
        <f t="shared" si="18"/>
        <v>7mjs_23883_docked.pdb</v>
      </c>
      <c r="AA84" t="s">
        <v>21</v>
      </c>
      <c r="AB84" t="s">
        <v>1</v>
      </c>
      <c r="AC84">
        <v>0.67</v>
      </c>
      <c r="AD84">
        <v>114</v>
      </c>
      <c r="AE84">
        <v>1</v>
      </c>
      <c r="AF84">
        <v>113</v>
      </c>
      <c r="AG84">
        <v>0</v>
      </c>
      <c r="AH84">
        <v>1</v>
      </c>
      <c r="AI84">
        <v>86.4</v>
      </c>
      <c r="AJ84">
        <v>1.28</v>
      </c>
      <c r="AK84">
        <v>100</v>
      </c>
      <c r="AL84">
        <v>0.86</v>
      </c>
      <c r="AM84">
        <v>57</v>
      </c>
      <c r="AN84">
        <v>2</v>
      </c>
      <c r="AO84">
        <v>0</v>
      </c>
      <c r="AP84" t="s">
        <v>144</v>
      </c>
    </row>
    <row r="85" spans="4:42" x14ac:dyDescent="0.2">
      <c r="D85" t="str">
        <f t="shared" si="22"/>
        <v>7eda_31062</v>
      </c>
      <c r="H85">
        <f t="shared" si="23"/>
        <v>334</v>
      </c>
      <c r="I85" t="str">
        <f t="shared" si="4"/>
        <v>7eda_31062</v>
      </c>
      <c r="J85" t="str">
        <f t="shared" si="5"/>
        <v>Unique_target</v>
      </c>
      <c r="K85">
        <f t="shared" si="6"/>
        <v>0.93</v>
      </c>
      <c r="L85">
        <f t="shared" si="7"/>
        <v>247</v>
      </c>
      <c r="M85">
        <f t="shared" si="8"/>
        <v>48</v>
      </c>
      <c r="N85">
        <f t="shared" si="9"/>
        <v>234</v>
      </c>
      <c r="O85">
        <f t="shared" si="10"/>
        <v>0</v>
      </c>
      <c r="P85">
        <f t="shared" si="11"/>
        <v>13</v>
      </c>
      <c r="Q85" s="3">
        <f t="shared" si="21"/>
        <v>73.952095808383234</v>
      </c>
      <c r="R85">
        <f t="shared" si="12"/>
        <v>0.8</v>
      </c>
      <c r="S85">
        <f t="shared" si="13"/>
        <v>96</v>
      </c>
      <c r="T85">
        <f t="shared" si="14"/>
        <v>0.71</v>
      </c>
      <c r="U85">
        <f t="shared" si="15"/>
        <v>49.4</v>
      </c>
      <c r="V85">
        <f t="shared" si="16"/>
        <v>2</v>
      </c>
      <c r="W85">
        <f t="shared" si="17"/>
        <v>0</v>
      </c>
      <c r="X85" t="str">
        <f t="shared" si="18"/>
        <v>7eda_31062_docked.pdb</v>
      </c>
      <c r="AA85" t="s">
        <v>4</v>
      </c>
      <c r="AB85" t="s">
        <v>1</v>
      </c>
      <c r="AC85">
        <v>0.93</v>
      </c>
      <c r="AD85">
        <v>247</v>
      </c>
      <c r="AE85">
        <v>48</v>
      </c>
      <c r="AF85">
        <v>234</v>
      </c>
      <c r="AG85">
        <v>0</v>
      </c>
      <c r="AH85">
        <v>13</v>
      </c>
      <c r="AI85">
        <v>74</v>
      </c>
      <c r="AJ85">
        <v>0.8</v>
      </c>
      <c r="AK85">
        <v>96</v>
      </c>
      <c r="AL85">
        <v>0.71</v>
      </c>
      <c r="AM85">
        <v>49.4</v>
      </c>
      <c r="AN85">
        <v>2</v>
      </c>
      <c r="AO85">
        <v>0</v>
      </c>
      <c r="AP85" t="s">
        <v>72</v>
      </c>
    </row>
    <row r="86" spans="4:42" x14ac:dyDescent="0.2">
      <c r="D86" t="str">
        <f t="shared" si="22"/>
        <v>7ku7_23035</v>
      </c>
      <c r="H86">
        <f t="shared" si="23"/>
        <v>269</v>
      </c>
      <c r="I86" t="str">
        <f t="shared" ref="I86:I149" si="24">AA86</f>
        <v>7ku7_23035</v>
      </c>
      <c r="J86" t="str">
        <f t="shared" ref="J86:J149" si="25">AB86</f>
        <v>Unique_target</v>
      </c>
      <c r="K86">
        <f t="shared" ref="K86:K149" si="26">AC86</f>
        <v>1.21</v>
      </c>
      <c r="L86">
        <f t="shared" ref="L86:L149" si="27">AD86</f>
        <v>189</v>
      </c>
      <c r="M86">
        <f t="shared" ref="M86:M149" si="28">AE86</f>
        <v>53</v>
      </c>
      <c r="N86">
        <f t="shared" ref="N86:N149" si="29">AF86</f>
        <v>178</v>
      </c>
      <c r="O86">
        <f t="shared" ref="O86:O149" si="30">AG86</f>
        <v>0</v>
      </c>
      <c r="P86">
        <f t="shared" ref="P86:P149" si="31">AH86</f>
        <v>11</v>
      </c>
      <c r="Q86" s="3">
        <f t="shared" si="21"/>
        <v>70.260223048327134</v>
      </c>
      <c r="R86">
        <f t="shared" ref="R86:R149" si="32">AJ86</f>
        <v>0.57999999999999996</v>
      </c>
      <c r="S86">
        <f t="shared" ref="S86:S149" si="33">AK86</f>
        <v>97.9</v>
      </c>
      <c r="T86">
        <f t="shared" ref="T86:T149" si="34">AL86</f>
        <v>0.69</v>
      </c>
      <c r="U86">
        <f t="shared" ref="U86:U149" si="35">AM86</f>
        <v>27</v>
      </c>
      <c r="V86">
        <f t="shared" ref="V86:V149" si="36">AN86</f>
        <v>5</v>
      </c>
      <c r="W86">
        <f t="shared" ref="W86:W149" si="37">AO86</f>
        <v>0</v>
      </c>
      <c r="X86" t="str">
        <f t="shared" ref="X86:X149" si="38">AP86</f>
        <v>7ku7_23035_docked.pdb</v>
      </c>
      <c r="AA86" t="s">
        <v>6</v>
      </c>
      <c r="AB86" t="s">
        <v>1</v>
      </c>
      <c r="AC86">
        <v>1.21</v>
      </c>
      <c r="AD86">
        <v>189</v>
      </c>
      <c r="AE86">
        <v>53</v>
      </c>
      <c r="AF86">
        <v>178</v>
      </c>
      <c r="AG86">
        <v>0</v>
      </c>
      <c r="AH86">
        <v>11</v>
      </c>
      <c r="AI86">
        <v>70.3</v>
      </c>
      <c r="AJ86">
        <v>0.57999999999999996</v>
      </c>
      <c r="AK86">
        <v>97.9</v>
      </c>
      <c r="AL86">
        <v>0.69</v>
      </c>
      <c r="AM86">
        <v>27</v>
      </c>
      <c r="AN86">
        <v>5</v>
      </c>
      <c r="AO86">
        <v>0</v>
      </c>
      <c r="AP86" t="s">
        <v>141</v>
      </c>
    </row>
    <row r="87" spans="4:42" x14ac:dyDescent="0.2">
      <c r="D87" t="str">
        <f t="shared" si="22"/>
        <v>7kzz_23093</v>
      </c>
      <c r="H87">
        <f t="shared" si="23"/>
        <v>281</v>
      </c>
      <c r="I87" t="str">
        <f t="shared" si="24"/>
        <v>7kzz_23093</v>
      </c>
      <c r="J87" t="str">
        <f t="shared" si="25"/>
        <v>Unique_target</v>
      </c>
      <c r="K87">
        <f t="shared" si="26"/>
        <v>0.88</v>
      </c>
      <c r="L87">
        <f t="shared" si="27"/>
        <v>213</v>
      </c>
      <c r="M87">
        <f t="shared" si="28"/>
        <v>44</v>
      </c>
      <c r="N87">
        <f t="shared" si="29"/>
        <v>205</v>
      </c>
      <c r="O87">
        <f t="shared" si="30"/>
        <v>0</v>
      </c>
      <c r="P87">
        <f t="shared" si="31"/>
        <v>8</v>
      </c>
      <c r="Q87" s="3">
        <f t="shared" si="21"/>
        <v>75.80071174377224</v>
      </c>
      <c r="R87">
        <f t="shared" si="32"/>
        <v>0.87</v>
      </c>
      <c r="S87">
        <f t="shared" si="33"/>
        <v>98.6</v>
      </c>
      <c r="T87">
        <f t="shared" si="34"/>
        <v>0.75</v>
      </c>
      <c r="U87">
        <f t="shared" si="35"/>
        <v>35.5</v>
      </c>
      <c r="V87">
        <f t="shared" si="36"/>
        <v>4</v>
      </c>
      <c r="W87">
        <f t="shared" si="37"/>
        <v>0</v>
      </c>
      <c r="X87" t="str">
        <f t="shared" si="38"/>
        <v>7kzz_23093_docked.pdb</v>
      </c>
      <c r="AA87" t="s">
        <v>7</v>
      </c>
      <c r="AB87" t="s">
        <v>1</v>
      </c>
      <c r="AC87">
        <v>0.88</v>
      </c>
      <c r="AD87">
        <v>213</v>
      </c>
      <c r="AE87">
        <v>44</v>
      </c>
      <c r="AF87">
        <v>205</v>
      </c>
      <c r="AG87">
        <v>0</v>
      </c>
      <c r="AH87">
        <v>8</v>
      </c>
      <c r="AI87">
        <v>75.8</v>
      </c>
      <c r="AJ87">
        <v>0.87</v>
      </c>
      <c r="AK87">
        <v>98.6</v>
      </c>
      <c r="AL87">
        <v>0.75</v>
      </c>
      <c r="AM87">
        <v>35.5</v>
      </c>
      <c r="AN87">
        <v>4</v>
      </c>
      <c r="AO87">
        <v>0</v>
      </c>
      <c r="AP87" t="s">
        <v>142</v>
      </c>
    </row>
    <row r="88" spans="4:42" x14ac:dyDescent="0.2">
      <c r="D88" t="str">
        <f t="shared" si="22"/>
        <v>7brm_30160</v>
      </c>
      <c r="H88">
        <f t="shared" si="23"/>
        <v>257</v>
      </c>
      <c r="I88" t="str">
        <f t="shared" si="24"/>
        <v>7brm_30160</v>
      </c>
      <c r="J88" t="str">
        <f t="shared" si="25"/>
        <v>Unique_target</v>
      </c>
      <c r="K88">
        <f t="shared" si="26"/>
        <v>0.86</v>
      </c>
      <c r="L88">
        <f t="shared" si="27"/>
        <v>211</v>
      </c>
      <c r="M88">
        <f t="shared" si="28"/>
        <v>25</v>
      </c>
      <c r="N88">
        <f t="shared" si="29"/>
        <v>204</v>
      </c>
      <c r="O88">
        <f t="shared" si="30"/>
        <v>0</v>
      </c>
      <c r="P88">
        <f t="shared" si="31"/>
        <v>7</v>
      </c>
      <c r="Q88" s="3">
        <f t="shared" si="21"/>
        <v>82.101167315175104</v>
      </c>
      <c r="R88">
        <f t="shared" si="32"/>
        <v>0.96</v>
      </c>
      <c r="S88">
        <f t="shared" si="33"/>
        <v>98.1</v>
      </c>
      <c r="T88">
        <f t="shared" si="34"/>
        <v>0.81</v>
      </c>
      <c r="U88">
        <f t="shared" si="35"/>
        <v>42.2</v>
      </c>
      <c r="V88">
        <f t="shared" si="36"/>
        <v>1</v>
      </c>
      <c r="W88">
        <f t="shared" si="37"/>
        <v>0</v>
      </c>
      <c r="X88" t="str">
        <f t="shared" si="38"/>
        <v>7brm_30160_docked.pdb</v>
      </c>
      <c r="AA88" t="s">
        <v>0</v>
      </c>
      <c r="AB88" t="s">
        <v>1</v>
      </c>
      <c r="AC88">
        <v>0.86</v>
      </c>
      <c r="AD88">
        <v>211</v>
      </c>
      <c r="AE88">
        <v>25</v>
      </c>
      <c r="AF88">
        <v>204</v>
      </c>
      <c r="AG88">
        <v>0</v>
      </c>
      <c r="AH88">
        <v>7</v>
      </c>
      <c r="AI88">
        <v>82.1</v>
      </c>
      <c r="AJ88">
        <v>0.96</v>
      </c>
      <c r="AK88">
        <v>98.1</v>
      </c>
      <c r="AL88">
        <v>0.81</v>
      </c>
      <c r="AM88">
        <v>42.2</v>
      </c>
      <c r="AN88">
        <v>1</v>
      </c>
      <c r="AO88">
        <v>0</v>
      </c>
      <c r="AP88" t="s">
        <v>68</v>
      </c>
    </row>
    <row r="89" spans="4:42" x14ac:dyDescent="0.2">
      <c r="D89" t="str">
        <f t="shared" si="22"/>
        <v>7bxt_30237</v>
      </c>
      <c r="H89">
        <f t="shared" si="23"/>
        <v>103</v>
      </c>
      <c r="I89" t="str">
        <f t="shared" si="24"/>
        <v>7bxt_30237</v>
      </c>
      <c r="J89" t="str">
        <f t="shared" si="25"/>
        <v>Unique_target</v>
      </c>
      <c r="K89">
        <f t="shared" si="26"/>
        <v>0.94</v>
      </c>
      <c r="L89">
        <f t="shared" si="27"/>
        <v>94</v>
      </c>
      <c r="M89">
        <f t="shared" si="28"/>
        <v>3</v>
      </c>
      <c r="N89">
        <f t="shared" si="29"/>
        <v>93</v>
      </c>
      <c r="O89">
        <f t="shared" si="30"/>
        <v>0</v>
      </c>
      <c r="P89">
        <f t="shared" si="31"/>
        <v>1</v>
      </c>
      <c r="Q89" s="3">
        <f t="shared" si="21"/>
        <v>91.262135922330103</v>
      </c>
      <c r="R89">
        <f t="shared" si="32"/>
        <v>0.97</v>
      </c>
      <c r="S89">
        <f t="shared" si="33"/>
        <v>100</v>
      </c>
      <c r="T89">
        <f t="shared" si="34"/>
        <v>0.91</v>
      </c>
      <c r="U89">
        <f t="shared" si="35"/>
        <v>47</v>
      </c>
      <c r="V89">
        <f t="shared" si="36"/>
        <v>1</v>
      </c>
      <c r="W89">
        <f t="shared" si="37"/>
        <v>0</v>
      </c>
      <c r="X89" t="str">
        <f t="shared" si="38"/>
        <v>7bxt_30237_docked.pdb</v>
      </c>
      <c r="AA89" t="s">
        <v>2</v>
      </c>
      <c r="AB89" t="s">
        <v>1</v>
      </c>
      <c r="AC89">
        <v>0.94</v>
      </c>
      <c r="AD89">
        <v>94</v>
      </c>
      <c r="AE89">
        <v>3</v>
      </c>
      <c r="AF89">
        <v>93</v>
      </c>
      <c r="AG89">
        <v>0</v>
      </c>
      <c r="AH89">
        <v>1</v>
      </c>
      <c r="AI89">
        <v>91.3</v>
      </c>
      <c r="AJ89">
        <v>0.97</v>
      </c>
      <c r="AK89">
        <v>100</v>
      </c>
      <c r="AL89">
        <v>0.91</v>
      </c>
      <c r="AM89">
        <v>47</v>
      </c>
      <c r="AN89">
        <v>1</v>
      </c>
      <c r="AO89">
        <v>0</v>
      </c>
      <c r="AP89" t="s">
        <v>75</v>
      </c>
    </row>
    <row r="90" spans="4:42" x14ac:dyDescent="0.2">
      <c r="D90" t="str">
        <f t="shared" si="22"/>
        <v>7l1k_23110</v>
      </c>
      <c r="H90">
        <f t="shared" si="23"/>
        <v>149</v>
      </c>
      <c r="I90" t="str">
        <f t="shared" si="24"/>
        <v>7l1k_23110</v>
      </c>
      <c r="J90" t="str">
        <f t="shared" si="25"/>
        <v>Unique_target</v>
      </c>
      <c r="K90">
        <f t="shared" si="26"/>
        <v>0.65</v>
      </c>
      <c r="L90">
        <f t="shared" si="27"/>
        <v>143</v>
      </c>
      <c r="M90">
        <f t="shared" si="28"/>
        <v>0</v>
      </c>
      <c r="N90">
        <f t="shared" si="29"/>
        <v>142</v>
      </c>
      <c r="O90">
        <f t="shared" si="30"/>
        <v>0</v>
      </c>
      <c r="P90">
        <f t="shared" si="31"/>
        <v>1</v>
      </c>
      <c r="Q90" s="3">
        <f t="shared" si="21"/>
        <v>95.973154362416111</v>
      </c>
      <c r="R90">
        <f t="shared" si="32"/>
        <v>1.48</v>
      </c>
      <c r="S90">
        <f t="shared" si="33"/>
        <v>100</v>
      </c>
      <c r="T90">
        <f t="shared" si="34"/>
        <v>0.96</v>
      </c>
      <c r="U90">
        <f t="shared" si="35"/>
        <v>71.5</v>
      </c>
      <c r="V90">
        <f t="shared" si="36"/>
        <v>2</v>
      </c>
      <c r="W90">
        <f t="shared" si="37"/>
        <v>0</v>
      </c>
      <c r="X90" t="str">
        <f t="shared" si="38"/>
        <v>7l1k_23110_docked.pdb</v>
      </c>
      <c r="AA90" t="s">
        <v>8</v>
      </c>
      <c r="AB90" t="s">
        <v>1</v>
      </c>
      <c r="AC90">
        <v>0.65</v>
      </c>
      <c r="AD90">
        <v>143</v>
      </c>
      <c r="AE90">
        <v>0</v>
      </c>
      <c r="AF90">
        <v>142</v>
      </c>
      <c r="AG90">
        <v>0</v>
      </c>
      <c r="AH90">
        <v>1</v>
      </c>
      <c r="AI90">
        <v>96</v>
      </c>
      <c r="AJ90">
        <v>1.48</v>
      </c>
      <c r="AK90">
        <v>100</v>
      </c>
      <c r="AL90">
        <v>0.96</v>
      </c>
      <c r="AM90">
        <v>71.5</v>
      </c>
      <c r="AN90">
        <v>2</v>
      </c>
      <c r="AO90">
        <v>0</v>
      </c>
      <c r="AP90" t="s">
        <v>76</v>
      </c>
    </row>
    <row r="91" spans="4:42" x14ac:dyDescent="0.2">
      <c r="D91" t="str">
        <f t="shared" si="22"/>
        <v>7rb9_24400</v>
      </c>
      <c r="H91">
        <f t="shared" si="23"/>
        <v>372</v>
      </c>
      <c r="I91" t="str">
        <f t="shared" si="24"/>
        <v>7rb9_24400</v>
      </c>
      <c r="J91" t="str">
        <f t="shared" si="25"/>
        <v>Unique_target</v>
      </c>
      <c r="K91">
        <f t="shared" si="26"/>
        <v>1.1299999999999999</v>
      </c>
      <c r="L91">
        <f t="shared" si="27"/>
        <v>327</v>
      </c>
      <c r="M91">
        <f t="shared" si="28"/>
        <v>34</v>
      </c>
      <c r="N91">
        <f t="shared" si="29"/>
        <v>316</v>
      </c>
      <c r="O91">
        <f t="shared" si="30"/>
        <v>0</v>
      </c>
      <c r="P91">
        <f t="shared" si="31"/>
        <v>11</v>
      </c>
      <c r="Q91" s="3">
        <f t="shared" si="21"/>
        <v>87.903225806451616</v>
      </c>
      <c r="R91">
        <f t="shared" si="32"/>
        <v>0.77</v>
      </c>
      <c r="S91">
        <f t="shared" si="33"/>
        <v>99.7</v>
      </c>
      <c r="T91">
        <f t="shared" si="34"/>
        <v>0.88</v>
      </c>
      <c r="U91">
        <f t="shared" si="35"/>
        <v>27.2</v>
      </c>
      <c r="V91">
        <f t="shared" si="36"/>
        <v>2</v>
      </c>
      <c r="W91">
        <f t="shared" si="37"/>
        <v>0</v>
      </c>
      <c r="X91" t="str">
        <f t="shared" si="38"/>
        <v>7rb9_24400_docked.pdb</v>
      </c>
      <c r="AA91" t="s">
        <v>25</v>
      </c>
      <c r="AB91" t="s">
        <v>1</v>
      </c>
      <c r="AC91">
        <v>1.1299999999999999</v>
      </c>
      <c r="AD91">
        <v>327</v>
      </c>
      <c r="AE91">
        <v>34</v>
      </c>
      <c r="AF91">
        <v>316</v>
      </c>
      <c r="AG91">
        <v>0</v>
      </c>
      <c r="AH91">
        <v>11</v>
      </c>
      <c r="AI91">
        <v>87.9</v>
      </c>
      <c r="AJ91">
        <v>0.77</v>
      </c>
      <c r="AK91">
        <v>99.7</v>
      </c>
      <c r="AL91">
        <v>0.88</v>
      </c>
      <c r="AM91">
        <v>27.2</v>
      </c>
      <c r="AN91">
        <v>2</v>
      </c>
      <c r="AO91">
        <v>0</v>
      </c>
      <c r="AP91" t="s">
        <v>147</v>
      </c>
    </row>
    <row r="92" spans="4:42" x14ac:dyDescent="0.2">
      <c r="D92" t="str">
        <f t="shared" si="22"/>
        <v>7l6u_23208</v>
      </c>
      <c r="H92">
        <f t="shared" si="23"/>
        <v>311</v>
      </c>
      <c r="I92" t="str">
        <f t="shared" si="24"/>
        <v>7l6u_23208</v>
      </c>
      <c r="J92" t="str">
        <f t="shared" si="25"/>
        <v>Unique_target</v>
      </c>
      <c r="K92">
        <f t="shared" si="26"/>
        <v>0.79</v>
      </c>
      <c r="L92">
        <f t="shared" si="27"/>
        <v>268</v>
      </c>
      <c r="M92">
        <f t="shared" si="28"/>
        <v>34</v>
      </c>
      <c r="N92">
        <f t="shared" si="29"/>
        <v>256</v>
      </c>
      <c r="O92">
        <f t="shared" si="30"/>
        <v>0</v>
      </c>
      <c r="P92">
        <f t="shared" si="31"/>
        <v>12</v>
      </c>
      <c r="Q92" s="3">
        <f t="shared" si="21"/>
        <v>86.173633440514465</v>
      </c>
      <c r="R92">
        <f t="shared" si="32"/>
        <v>1.0900000000000001</v>
      </c>
      <c r="S92">
        <f t="shared" si="33"/>
        <v>92.9</v>
      </c>
      <c r="T92">
        <f t="shared" si="34"/>
        <v>0.8</v>
      </c>
      <c r="U92">
        <f t="shared" si="35"/>
        <v>53.6</v>
      </c>
      <c r="V92">
        <f t="shared" si="36"/>
        <v>2</v>
      </c>
      <c r="W92">
        <f t="shared" si="37"/>
        <v>0</v>
      </c>
      <c r="X92" t="str">
        <f t="shared" si="38"/>
        <v>7l6u_23208_docked.pdb</v>
      </c>
      <c r="AA92" t="s">
        <v>9</v>
      </c>
      <c r="AB92" t="s">
        <v>1</v>
      </c>
      <c r="AC92">
        <v>0.79</v>
      </c>
      <c r="AD92">
        <v>268</v>
      </c>
      <c r="AE92">
        <v>34</v>
      </c>
      <c r="AF92">
        <v>256</v>
      </c>
      <c r="AG92">
        <v>0</v>
      </c>
      <c r="AH92">
        <v>12</v>
      </c>
      <c r="AI92">
        <v>86.2</v>
      </c>
      <c r="AJ92">
        <v>1.0900000000000001</v>
      </c>
      <c r="AK92">
        <v>92.9</v>
      </c>
      <c r="AL92">
        <v>0.8</v>
      </c>
      <c r="AM92">
        <v>53.6</v>
      </c>
      <c r="AN92">
        <v>2</v>
      </c>
      <c r="AO92">
        <v>0</v>
      </c>
      <c r="AP92" t="s">
        <v>71</v>
      </c>
    </row>
    <row r="93" spans="4:42" x14ac:dyDescent="0.2">
      <c r="D93" t="str">
        <f t="shared" si="22"/>
        <v>7lvr_23541</v>
      </c>
      <c r="H93">
        <f t="shared" si="23"/>
        <v>441</v>
      </c>
      <c r="I93" t="str">
        <f t="shared" si="24"/>
        <v>7lvr_23541</v>
      </c>
      <c r="J93" t="str">
        <f t="shared" si="25"/>
        <v>Unique_target</v>
      </c>
      <c r="K93">
        <f t="shared" si="26"/>
        <v>0.72</v>
      </c>
      <c r="L93">
        <f t="shared" si="27"/>
        <v>427</v>
      </c>
      <c r="M93">
        <f t="shared" si="28"/>
        <v>2</v>
      </c>
      <c r="N93">
        <f t="shared" si="29"/>
        <v>423</v>
      </c>
      <c r="O93">
        <f t="shared" si="30"/>
        <v>0</v>
      </c>
      <c r="P93">
        <f t="shared" si="31"/>
        <v>4</v>
      </c>
      <c r="Q93" s="3">
        <f t="shared" si="21"/>
        <v>96.825396825396822</v>
      </c>
      <c r="R93">
        <f t="shared" si="32"/>
        <v>1.35</v>
      </c>
      <c r="S93">
        <f t="shared" si="33"/>
        <v>99.3</v>
      </c>
      <c r="T93">
        <f t="shared" si="34"/>
        <v>0.96</v>
      </c>
      <c r="U93">
        <f t="shared" si="35"/>
        <v>85.4</v>
      </c>
      <c r="V93">
        <f t="shared" si="36"/>
        <v>2</v>
      </c>
      <c r="W93">
        <f t="shared" si="37"/>
        <v>0</v>
      </c>
      <c r="X93" t="str">
        <f t="shared" si="38"/>
        <v>7lvr_23541_docked.pdb</v>
      </c>
      <c r="AA93" t="s">
        <v>15</v>
      </c>
      <c r="AB93" t="s">
        <v>1</v>
      </c>
      <c r="AC93">
        <v>0.72</v>
      </c>
      <c r="AD93">
        <v>427</v>
      </c>
      <c r="AE93">
        <v>2</v>
      </c>
      <c r="AF93">
        <v>423</v>
      </c>
      <c r="AG93">
        <v>0</v>
      </c>
      <c r="AH93">
        <v>4</v>
      </c>
      <c r="AI93">
        <v>96.8</v>
      </c>
      <c r="AJ93">
        <v>1.35</v>
      </c>
      <c r="AK93">
        <v>99.3</v>
      </c>
      <c r="AL93">
        <v>0.96</v>
      </c>
      <c r="AM93">
        <v>85.4</v>
      </c>
      <c r="AN93">
        <v>2</v>
      </c>
      <c r="AO93">
        <v>0</v>
      </c>
      <c r="AP93" t="s">
        <v>74</v>
      </c>
    </row>
    <row r="94" spans="4:42" x14ac:dyDescent="0.2">
      <c r="D94" t="str">
        <f t="shared" si="22"/>
        <v>7me0_23786</v>
      </c>
      <c r="H94">
        <f t="shared" si="23"/>
        <v>347</v>
      </c>
      <c r="I94" t="str">
        <f t="shared" si="24"/>
        <v>7me0_23786</v>
      </c>
      <c r="J94" t="str">
        <f t="shared" si="25"/>
        <v>Unique_target</v>
      </c>
      <c r="K94">
        <f t="shared" si="26"/>
        <v>0.79</v>
      </c>
      <c r="L94">
        <f t="shared" si="27"/>
        <v>332</v>
      </c>
      <c r="M94">
        <f t="shared" si="28"/>
        <v>10</v>
      </c>
      <c r="N94">
        <f t="shared" si="29"/>
        <v>326</v>
      </c>
      <c r="O94">
        <f t="shared" si="30"/>
        <v>0</v>
      </c>
      <c r="P94">
        <f t="shared" si="31"/>
        <v>6</v>
      </c>
      <c r="Q94" s="3">
        <f t="shared" si="21"/>
        <v>95.677233429394818</v>
      </c>
      <c r="R94">
        <f t="shared" si="32"/>
        <v>1.2</v>
      </c>
      <c r="S94">
        <f t="shared" si="33"/>
        <v>99.1</v>
      </c>
      <c r="T94">
        <f t="shared" si="34"/>
        <v>0.95</v>
      </c>
      <c r="U94">
        <f t="shared" si="35"/>
        <v>47.4</v>
      </c>
      <c r="V94">
        <f t="shared" si="36"/>
        <v>2</v>
      </c>
      <c r="W94">
        <f t="shared" si="37"/>
        <v>0</v>
      </c>
      <c r="X94" t="str">
        <f t="shared" si="38"/>
        <v>7me0_23786_docked.pdb</v>
      </c>
      <c r="AA94" t="s">
        <v>20</v>
      </c>
      <c r="AB94" t="s">
        <v>1</v>
      </c>
      <c r="AC94">
        <v>0.79</v>
      </c>
      <c r="AD94">
        <v>332</v>
      </c>
      <c r="AE94">
        <v>10</v>
      </c>
      <c r="AF94">
        <v>326</v>
      </c>
      <c r="AG94">
        <v>0</v>
      </c>
      <c r="AH94">
        <v>6</v>
      </c>
      <c r="AI94">
        <v>95.7</v>
      </c>
      <c r="AJ94">
        <v>1.2</v>
      </c>
      <c r="AK94">
        <v>99.1</v>
      </c>
      <c r="AL94">
        <v>0.95</v>
      </c>
      <c r="AM94">
        <v>47.4</v>
      </c>
      <c r="AN94">
        <v>2</v>
      </c>
      <c r="AO94">
        <v>0</v>
      </c>
      <c r="AP94" t="s">
        <v>77</v>
      </c>
    </row>
    <row r="95" spans="4:42" x14ac:dyDescent="0.2">
      <c r="D95" t="str">
        <f t="shared" si="22"/>
        <v>7lsx_23508</v>
      </c>
      <c r="H95">
        <f t="shared" si="23"/>
        <v>245</v>
      </c>
      <c r="I95" t="str">
        <f t="shared" si="24"/>
        <v>7lsx_23508</v>
      </c>
      <c r="J95" t="str">
        <f t="shared" si="25"/>
        <v>Unique_target</v>
      </c>
      <c r="K95">
        <f t="shared" si="26"/>
        <v>0.76</v>
      </c>
      <c r="L95">
        <f t="shared" si="27"/>
        <v>238</v>
      </c>
      <c r="M95">
        <f t="shared" si="28"/>
        <v>4</v>
      </c>
      <c r="N95">
        <f t="shared" si="29"/>
        <v>235</v>
      </c>
      <c r="O95">
        <f t="shared" si="30"/>
        <v>0</v>
      </c>
      <c r="P95">
        <f t="shared" si="31"/>
        <v>3</v>
      </c>
      <c r="Q95" s="3">
        <f t="shared" si="21"/>
        <v>97.142857142857139</v>
      </c>
      <c r="R95">
        <f t="shared" si="32"/>
        <v>1.27</v>
      </c>
      <c r="S95">
        <f t="shared" si="33"/>
        <v>97.9</v>
      </c>
      <c r="T95">
        <f t="shared" si="34"/>
        <v>0.95</v>
      </c>
      <c r="U95">
        <f t="shared" si="35"/>
        <v>79.3</v>
      </c>
      <c r="V95">
        <f t="shared" si="36"/>
        <v>1</v>
      </c>
      <c r="W95">
        <f t="shared" si="37"/>
        <v>0</v>
      </c>
      <c r="X95" t="str">
        <f t="shared" si="38"/>
        <v>7lsx_23508_docked.pdb</v>
      </c>
      <c r="AA95" t="s">
        <v>13</v>
      </c>
      <c r="AB95" t="s">
        <v>1</v>
      </c>
      <c r="AC95">
        <v>0.76</v>
      </c>
      <c r="AD95">
        <v>238</v>
      </c>
      <c r="AE95">
        <v>4</v>
      </c>
      <c r="AF95">
        <v>235</v>
      </c>
      <c r="AG95">
        <v>0</v>
      </c>
      <c r="AH95">
        <v>3</v>
      </c>
      <c r="AI95">
        <v>97.1</v>
      </c>
      <c r="AJ95">
        <v>1.27</v>
      </c>
      <c r="AK95">
        <v>97.9</v>
      </c>
      <c r="AL95">
        <v>0.95</v>
      </c>
      <c r="AM95">
        <v>79.3</v>
      </c>
      <c r="AN95">
        <v>1</v>
      </c>
      <c r="AO95">
        <v>0</v>
      </c>
      <c r="AP95" t="s">
        <v>148</v>
      </c>
    </row>
    <row r="96" spans="4:42" x14ac:dyDescent="0.2">
      <c r="D96" t="str">
        <f t="shared" si="22"/>
        <v>7mby_23750</v>
      </c>
      <c r="H96">
        <f t="shared" si="23"/>
        <v>339</v>
      </c>
      <c r="I96" t="str">
        <f t="shared" si="24"/>
        <v>7mby_23750</v>
      </c>
      <c r="J96" t="str">
        <f t="shared" si="25"/>
        <v>Unique_target</v>
      </c>
      <c r="K96">
        <f t="shared" si="26"/>
        <v>1.1599999999999999</v>
      </c>
      <c r="L96">
        <f t="shared" si="27"/>
        <v>232</v>
      </c>
      <c r="M96">
        <f t="shared" si="28"/>
        <v>104</v>
      </c>
      <c r="N96">
        <f t="shared" si="29"/>
        <v>211</v>
      </c>
      <c r="O96">
        <f t="shared" si="30"/>
        <v>0</v>
      </c>
      <c r="P96">
        <f t="shared" si="31"/>
        <v>21</v>
      </c>
      <c r="Q96" s="3">
        <f t="shared" si="21"/>
        <v>68.43657817109144</v>
      </c>
      <c r="R96">
        <f t="shared" si="32"/>
        <v>0.59</v>
      </c>
      <c r="S96">
        <f t="shared" si="33"/>
        <v>23.3</v>
      </c>
      <c r="T96">
        <f t="shared" si="34"/>
        <v>0.16</v>
      </c>
      <c r="U96">
        <f t="shared" si="35"/>
        <v>14.5</v>
      </c>
      <c r="V96">
        <f t="shared" si="36"/>
        <v>1</v>
      </c>
      <c r="W96">
        <f t="shared" si="37"/>
        <v>1</v>
      </c>
      <c r="X96" t="str">
        <f t="shared" si="38"/>
        <v>7mby_23750_docked.pdb</v>
      </c>
      <c r="AA96" t="s">
        <v>19</v>
      </c>
      <c r="AB96" t="s">
        <v>1</v>
      </c>
      <c r="AC96">
        <v>1.1599999999999999</v>
      </c>
      <c r="AD96">
        <v>232</v>
      </c>
      <c r="AE96">
        <v>104</v>
      </c>
      <c r="AF96">
        <v>211</v>
      </c>
      <c r="AG96">
        <v>0</v>
      </c>
      <c r="AH96">
        <v>21</v>
      </c>
      <c r="AI96">
        <v>68.400000000000006</v>
      </c>
      <c r="AJ96">
        <v>0.59</v>
      </c>
      <c r="AK96">
        <v>23.3</v>
      </c>
      <c r="AL96">
        <v>0.16</v>
      </c>
      <c r="AM96">
        <v>14.5</v>
      </c>
      <c r="AN96">
        <v>1</v>
      </c>
      <c r="AO96">
        <v>1</v>
      </c>
      <c r="AP96" t="s">
        <v>145</v>
      </c>
    </row>
    <row r="97" spans="4:42" x14ac:dyDescent="0.2">
      <c r="D97" t="str">
        <f t="shared" si="22"/>
        <v>7ls5_23502</v>
      </c>
      <c r="H97">
        <f t="shared" si="23"/>
        <v>243</v>
      </c>
      <c r="I97" t="str">
        <f t="shared" si="24"/>
        <v>7ls5_23502</v>
      </c>
      <c r="J97" t="str">
        <f t="shared" si="25"/>
        <v>Unique_target</v>
      </c>
      <c r="K97">
        <f t="shared" si="26"/>
        <v>0.55000000000000004</v>
      </c>
      <c r="L97">
        <f t="shared" si="27"/>
        <v>235</v>
      </c>
      <c r="M97">
        <f t="shared" si="28"/>
        <v>6</v>
      </c>
      <c r="N97">
        <f t="shared" si="29"/>
        <v>231</v>
      </c>
      <c r="O97">
        <f t="shared" si="30"/>
        <v>0</v>
      </c>
      <c r="P97">
        <f t="shared" si="31"/>
        <v>4</v>
      </c>
      <c r="Q97" s="3">
        <f t="shared" si="21"/>
        <v>96.707818930041157</v>
      </c>
      <c r="R97">
        <f t="shared" si="32"/>
        <v>1.75</v>
      </c>
      <c r="S97">
        <f t="shared" si="33"/>
        <v>99.6</v>
      </c>
      <c r="T97">
        <f t="shared" si="34"/>
        <v>0.96</v>
      </c>
      <c r="U97">
        <f t="shared" si="35"/>
        <v>117.5</v>
      </c>
      <c r="V97">
        <f t="shared" si="36"/>
        <v>1</v>
      </c>
      <c r="W97">
        <f t="shared" si="37"/>
        <v>0</v>
      </c>
      <c r="X97" t="str">
        <f t="shared" si="38"/>
        <v>7ls5_23502_docked.pdb</v>
      </c>
      <c r="AA97" t="s">
        <v>12</v>
      </c>
      <c r="AB97" t="s">
        <v>1</v>
      </c>
      <c r="AC97">
        <v>0.55000000000000004</v>
      </c>
      <c r="AD97">
        <v>235</v>
      </c>
      <c r="AE97">
        <v>6</v>
      </c>
      <c r="AF97">
        <v>231</v>
      </c>
      <c r="AG97">
        <v>0</v>
      </c>
      <c r="AH97">
        <v>4</v>
      </c>
      <c r="AI97">
        <v>96.7</v>
      </c>
      <c r="AJ97">
        <v>1.75</v>
      </c>
      <c r="AK97">
        <v>99.6</v>
      </c>
      <c r="AL97">
        <v>0.96</v>
      </c>
      <c r="AM97">
        <v>117.5</v>
      </c>
      <c r="AN97">
        <v>1</v>
      </c>
      <c r="AO97">
        <v>0</v>
      </c>
      <c r="AP97" t="s">
        <v>149</v>
      </c>
    </row>
    <row r="98" spans="4:42" x14ac:dyDescent="0.2">
      <c r="D98" t="str">
        <f t="shared" si="22"/>
        <v>7ev9_31325</v>
      </c>
      <c r="H98">
        <f t="shared" si="23"/>
        <v>382</v>
      </c>
      <c r="I98" t="str">
        <f t="shared" si="24"/>
        <v>7ev9_31325</v>
      </c>
      <c r="J98" t="str">
        <f t="shared" si="25"/>
        <v>Unique_target</v>
      </c>
      <c r="K98">
        <f t="shared" si="26"/>
        <v>0.78</v>
      </c>
      <c r="L98">
        <f t="shared" si="27"/>
        <v>290</v>
      </c>
      <c r="M98">
        <f t="shared" si="28"/>
        <v>12</v>
      </c>
      <c r="N98">
        <f t="shared" si="29"/>
        <v>286</v>
      </c>
      <c r="O98">
        <f t="shared" si="30"/>
        <v>0</v>
      </c>
      <c r="P98">
        <f t="shared" si="31"/>
        <v>4</v>
      </c>
      <c r="Q98" s="3">
        <f t="shared" si="21"/>
        <v>75.916230366492144</v>
      </c>
      <c r="R98">
        <f t="shared" si="32"/>
        <v>0.97</v>
      </c>
      <c r="S98">
        <f t="shared" si="33"/>
        <v>100</v>
      </c>
      <c r="T98">
        <f t="shared" si="34"/>
        <v>0.76</v>
      </c>
      <c r="U98">
        <f t="shared" si="35"/>
        <v>58</v>
      </c>
      <c r="V98">
        <f t="shared" si="36"/>
        <v>2</v>
      </c>
      <c r="W98">
        <f t="shared" si="37"/>
        <v>0</v>
      </c>
      <c r="X98" t="str">
        <f t="shared" si="38"/>
        <v>7ev9_31325_docked.pdb</v>
      </c>
      <c r="AA98" t="s">
        <v>5</v>
      </c>
      <c r="AB98" t="s">
        <v>1</v>
      </c>
      <c r="AC98">
        <v>0.78</v>
      </c>
      <c r="AD98">
        <v>290</v>
      </c>
      <c r="AE98">
        <v>12</v>
      </c>
      <c r="AF98">
        <v>286</v>
      </c>
      <c r="AG98">
        <v>0</v>
      </c>
      <c r="AH98">
        <v>4</v>
      </c>
      <c r="AI98">
        <v>75.900000000000006</v>
      </c>
      <c r="AJ98">
        <v>0.97</v>
      </c>
      <c r="AK98">
        <v>100</v>
      </c>
      <c r="AL98">
        <v>0.76</v>
      </c>
      <c r="AM98">
        <v>58</v>
      </c>
      <c r="AN98">
        <v>2</v>
      </c>
      <c r="AO98">
        <v>0</v>
      </c>
      <c r="AP98" t="s">
        <v>146</v>
      </c>
    </row>
    <row r="99" spans="4:42" x14ac:dyDescent="0.2">
      <c r="D99" t="str">
        <f t="shared" si="22"/>
        <v>7m9c_23723</v>
      </c>
      <c r="H99">
        <f t="shared" si="23"/>
        <v>257</v>
      </c>
      <c r="I99" t="str">
        <f t="shared" si="24"/>
        <v>7m9c_23723</v>
      </c>
      <c r="J99" t="str">
        <f t="shared" si="25"/>
        <v>Unique_target</v>
      </c>
      <c r="K99">
        <f t="shared" si="26"/>
        <v>1.25</v>
      </c>
      <c r="L99">
        <f t="shared" si="27"/>
        <v>231</v>
      </c>
      <c r="M99">
        <f t="shared" si="28"/>
        <v>25</v>
      </c>
      <c r="N99">
        <f t="shared" si="29"/>
        <v>223</v>
      </c>
      <c r="O99">
        <f t="shared" si="30"/>
        <v>0</v>
      </c>
      <c r="P99">
        <f t="shared" si="31"/>
        <v>8</v>
      </c>
      <c r="Q99" s="3">
        <f t="shared" si="21"/>
        <v>89.883268482490266</v>
      </c>
      <c r="R99">
        <f t="shared" si="32"/>
        <v>0.72</v>
      </c>
      <c r="S99">
        <f t="shared" si="33"/>
        <v>98.3</v>
      </c>
      <c r="T99">
        <f t="shared" si="34"/>
        <v>0.88</v>
      </c>
      <c r="U99">
        <f t="shared" si="35"/>
        <v>38.5</v>
      </c>
      <c r="V99">
        <f t="shared" si="36"/>
        <v>1</v>
      </c>
      <c r="W99">
        <f t="shared" si="37"/>
        <v>0</v>
      </c>
      <c r="X99" t="str">
        <f t="shared" si="38"/>
        <v>7m9c_23723_docked.pdb</v>
      </c>
      <c r="AA99" t="s">
        <v>18</v>
      </c>
      <c r="AB99" t="s">
        <v>1</v>
      </c>
      <c r="AC99">
        <v>1.25</v>
      </c>
      <c r="AD99">
        <v>231</v>
      </c>
      <c r="AE99">
        <v>25</v>
      </c>
      <c r="AF99">
        <v>223</v>
      </c>
      <c r="AG99">
        <v>0</v>
      </c>
      <c r="AH99">
        <v>8</v>
      </c>
      <c r="AI99">
        <v>89.9</v>
      </c>
      <c r="AJ99">
        <v>0.72</v>
      </c>
      <c r="AK99">
        <v>98.3</v>
      </c>
      <c r="AL99">
        <v>0.88</v>
      </c>
      <c r="AM99">
        <v>38.5</v>
      </c>
      <c r="AN99">
        <v>1</v>
      </c>
      <c r="AO99">
        <v>0</v>
      </c>
      <c r="AP99" t="s">
        <v>73</v>
      </c>
    </row>
    <row r="100" spans="4:42" x14ac:dyDescent="0.2">
      <c r="D100" t="str">
        <f t="shared" si="22"/>
        <v>7lc6_23269</v>
      </c>
      <c r="H100">
        <f t="shared" si="23"/>
        <v>557</v>
      </c>
      <c r="I100" t="str">
        <f t="shared" si="24"/>
        <v>7lc6_23269</v>
      </c>
      <c r="J100" t="str">
        <f t="shared" si="25"/>
        <v>Unique_target</v>
      </c>
      <c r="K100">
        <f t="shared" si="26"/>
        <v>0.64</v>
      </c>
      <c r="L100">
        <f t="shared" si="27"/>
        <v>544</v>
      </c>
      <c r="M100">
        <f t="shared" si="28"/>
        <v>13</v>
      </c>
      <c r="N100">
        <f t="shared" si="29"/>
        <v>538</v>
      </c>
      <c r="O100">
        <f t="shared" si="30"/>
        <v>0</v>
      </c>
      <c r="P100">
        <f t="shared" si="31"/>
        <v>6</v>
      </c>
      <c r="Q100" s="3">
        <f t="shared" si="21"/>
        <v>97.666068222621192</v>
      </c>
      <c r="R100">
        <f t="shared" si="32"/>
        <v>1.53</v>
      </c>
      <c r="S100">
        <f t="shared" si="33"/>
        <v>99.4</v>
      </c>
      <c r="T100">
        <f t="shared" si="34"/>
        <v>0.97</v>
      </c>
      <c r="U100">
        <f t="shared" si="35"/>
        <v>108.8</v>
      </c>
      <c r="V100">
        <f t="shared" si="36"/>
        <v>1</v>
      </c>
      <c r="W100">
        <f t="shared" si="37"/>
        <v>0</v>
      </c>
      <c r="X100" t="str">
        <f t="shared" si="38"/>
        <v>7lc6_23269_docked.pdb</v>
      </c>
      <c r="AA100" t="s">
        <v>10</v>
      </c>
      <c r="AB100" t="s">
        <v>1</v>
      </c>
      <c r="AC100">
        <v>0.64</v>
      </c>
      <c r="AD100">
        <v>544</v>
      </c>
      <c r="AE100">
        <v>13</v>
      </c>
      <c r="AF100">
        <v>538</v>
      </c>
      <c r="AG100">
        <v>0</v>
      </c>
      <c r="AH100">
        <v>6</v>
      </c>
      <c r="AI100">
        <v>97.7</v>
      </c>
      <c r="AJ100">
        <v>1.53</v>
      </c>
      <c r="AK100">
        <v>99.4</v>
      </c>
      <c r="AL100">
        <v>0.97</v>
      </c>
      <c r="AM100">
        <v>108.8</v>
      </c>
      <c r="AN100">
        <v>1</v>
      </c>
      <c r="AO100">
        <v>0</v>
      </c>
      <c r="AP100" t="s">
        <v>150</v>
      </c>
    </row>
    <row r="101" spans="4:42" x14ac:dyDescent="0.2">
      <c r="D101" t="str">
        <f t="shared" si="22"/>
        <v>7n8i_24237</v>
      </c>
      <c r="H101">
        <f t="shared" si="23"/>
        <v>106</v>
      </c>
      <c r="I101" t="str">
        <f t="shared" si="24"/>
        <v>7n8i_24237</v>
      </c>
      <c r="J101" t="str">
        <f t="shared" si="25"/>
        <v>Unique_target</v>
      </c>
      <c r="K101">
        <f t="shared" si="26"/>
        <v>0.44</v>
      </c>
      <c r="L101">
        <f t="shared" si="27"/>
        <v>106</v>
      </c>
      <c r="M101">
        <f t="shared" si="28"/>
        <v>0</v>
      </c>
      <c r="N101">
        <f t="shared" si="29"/>
        <v>106</v>
      </c>
      <c r="O101">
        <f t="shared" si="30"/>
        <v>0</v>
      </c>
      <c r="P101">
        <f t="shared" si="31"/>
        <v>0</v>
      </c>
      <c r="Q101" s="3">
        <f t="shared" si="21"/>
        <v>100</v>
      </c>
      <c r="R101">
        <f t="shared" si="32"/>
        <v>2.2799999999999998</v>
      </c>
      <c r="S101">
        <f t="shared" si="33"/>
        <v>100</v>
      </c>
      <c r="T101">
        <f t="shared" si="34"/>
        <v>1</v>
      </c>
      <c r="U101">
        <f t="shared" si="35"/>
        <v>106</v>
      </c>
      <c r="V101">
        <f t="shared" si="36"/>
        <v>1</v>
      </c>
      <c r="W101">
        <f t="shared" si="37"/>
        <v>0</v>
      </c>
      <c r="X101" t="str">
        <f t="shared" si="38"/>
        <v>7n8i_24237_docked.pdb</v>
      </c>
      <c r="AA101" t="s">
        <v>24</v>
      </c>
      <c r="AB101" t="s">
        <v>1</v>
      </c>
      <c r="AC101">
        <v>0.44</v>
      </c>
      <c r="AD101">
        <v>106</v>
      </c>
      <c r="AE101">
        <v>0</v>
      </c>
      <c r="AF101">
        <v>106</v>
      </c>
      <c r="AG101">
        <v>0</v>
      </c>
      <c r="AH101">
        <v>0</v>
      </c>
      <c r="AI101">
        <v>100</v>
      </c>
      <c r="AJ101">
        <v>2.2799999999999998</v>
      </c>
      <c r="AK101">
        <v>100</v>
      </c>
      <c r="AL101">
        <v>1</v>
      </c>
      <c r="AM101">
        <v>106</v>
      </c>
      <c r="AN101">
        <v>1</v>
      </c>
      <c r="AO101">
        <v>0</v>
      </c>
      <c r="AP101" t="s">
        <v>151</v>
      </c>
    </row>
    <row r="102" spans="4:42" x14ac:dyDescent="0.2">
      <c r="Q102" s="3"/>
    </row>
    <row r="103" spans="4:42" x14ac:dyDescent="0.2">
      <c r="D103" t="s">
        <v>55</v>
      </c>
      <c r="I103" t="str">
        <f t="shared" si="24"/>
        <v>DOCKING</v>
      </c>
      <c r="J103" t="str">
        <f t="shared" si="25"/>
        <v>AND</v>
      </c>
      <c r="K103" t="str">
        <f t="shared" si="26"/>
        <v>MORPHING</v>
      </c>
      <c r="L103" t="str">
        <f t="shared" si="27"/>
        <v>FULL</v>
      </c>
      <c r="M103" t="str">
        <f t="shared" si="28"/>
        <v>MODEL</v>
      </c>
      <c r="Q103" s="3"/>
      <c r="AA103" t="s">
        <v>55</v>
      </c>
      <c r="AB103" t="s">
        <v>56</v>
      </c>
      <c r="AC103" t="s">
        <v>57</v>
      </c>
      <c r="AD103" t="s">
        <v>58</v>
      </c>
      <c r="AE103" t="s">
        <v>59</v>
      </c>
    </row>
    <row r="104" spans="4:42" x14ac:dyDescent="0.2">
      <c r="Q104" s="3"/>
    </row>
    <row r="105" spans="4:42" x14ac:dyDescent="0.2">
      <c r="D105" t="str">
        <f>I105</f>
        <v>7lv9_23530</v>
      </c>
      <c r="H105">
        <f>H49</f>
        <v>97</v>
      </c>
      <c r="I105" t="str">
        <f t="shared" si="24"/>
        <v>7lv9_23530</v>
      </c>
      <c r="J105" t="str">
        <f t="shared" si="25"/>
        <v>Unique_target</v>
      </c>
      <c r="K105">
        <f t="shared" si="26"/>
        <v>1.5</v>
      </c>
      <c r="L105">
        <f t="shared" si="27"/>
        <v>1</v>
      </c>
      <c r="M105">
        <f t="shared" si="28"/>
        <v>96</v>
      </c>
      <c r="N105">
        <f t="shared" si="29"/>
        <v>0</v>
      </c>
      <c r="O105">
        <f t="shared" si="30"/>
        <v>0</v>
      </c>
      <c r="P105">
        <f t="shared" si="31"/>
        <v>1</v>
      </c>
      <c r="Q105" s="3">
        <f t="shared" si="21"/>
        <v>1.0309278350515463</v>
      </c>
      <c r="R105">
        <f t="shared" si="32"/>
        <v>0.01</v>
      </c>
      <c r="S105">
        <f t="shared" si="33"/>
        <v>0</v>
      </c>
      <c r="T105">
        <f t="shared" si="34"/>
        <v>0</v>
      </c>
      <c r="U105">
        <f t="shared" si="35"/>
        <v>1</v>
      </c>
      <c r="V105">
        <f t="shared" si="36"/>
        <v>1</v>
      </c>
      <c r="W105">
        <f t="shared" si="37"/>
        <v>0</v>
      </c>
      <c r="X105" t="str">
        <f t="shared" si="38"/>
        <v>7lv9_23530_morphed.pdb</v>
      </c>
      <c r="AA105" t="s">
        <v>14</v>
      </c>
      <c r="AB105" t="s">
        <v>1</v>
      </c>
      <c r="AC105">
        <v>1.5</v>
      </c>
      <c r="AD105">
        <v>1</v>
      </c>
      <c r="AE105">
        <v>96</v>
      </c>
      <c r="AF105">
        <v>0</v>
      </c>
      <c r="AG105">
        <v>0</v>
      </c>
      <c r="AH105">
        <v>1</v>
      </c>
      <c r="AI105">
        <v>1</v>
      </c>
      <c r="AJ105">
        <v>0.01</v>
      </c>
      <c r="AK105">
        <v>0</v>
      </c>
      <c r="AL105">
        <v>0</v>
      </c>
      <c r="AM105">
        <v>1</v>
      </c>
      <c r="AN105">
        <v>1</v>
      </c>
      <c r="AO105">
        <v>0</v>
      </c>
      <c r="AP105" t="s">
        <v>106</v>
      </c>
    </row>
    <row r="106" spans="4:42" x14ac:dyDescent="0.2">
      <c r="D106" t="str">
        <f t="shared" ref="D106:D129" si="39">I106</f>
        <v>7msw_23970</v>
      </c>
      <c r="H106">
        <f t="shared" ref="H106:H129" si="40">H50</f>
        <v>635</v>
      </c>
      <c r="I106" t="str">
        <f t="shared" si="24"/>
        <v>7msw_23970</v>
      </c>
      <c r="J106" t="str">
        <f t="shared" si="25"/>
        <v>Unique_target</v>
      </c>
      <c r="K106">
        <f t="shared" si="26"/>
        <v>1.55</v>
      </c>
      <c r="L106">
        <f t="shared" si="27"/>
        <v>49</v>
      </c>
      <c r="M106">
        <f t="shared" si="28"/>
        <v>586</v>
      </c>
      <c r="N106">
        <f t="shared" si="29"/>
        <v>6</v>
      </c>
      <c r="O106">
        <f t="shared" si="30"/>
        <v>8</v>
      </c>
      <c r="P106">
        <f t="shared" si="31"/>
        <v>35</v>
      </c>
      <c r="Q106" s="3">
        <f t="shared" si="21"/>
        <v>7.7165354330708658</v>
      </c>
      <c r="R106">
        <f t="shared" si="32"/>
        <v>0.05</v>
      </c>
      <c r="S106">
        <f t="shared" si="33"/>
        <v>6.1</v>
      </c>
      <c r="T106">
        <f t="shared" si="34"/>
        <v>0</v>
      </c>
      <c r="U106">
        <f t="shared" si="35"/>
        <v>7</v>
      </c>
      <c r="V106">
        <f t="shared" si="36"/>
        <v>7</v>
      </c>
      <c r="W106">
        <f t="shared" si="37"/>
        <v>7</v>
      </c>
      <c r="X106" t="str">
        <f t="shared" si="38"/>
        <v>7msw_23970_morphed.pdb</v>
      </c>
      <c r="AA106" t="s">
        <v>23</v>
      </c>
      <c r="AB106" t="s">
        <v>1</v>
      </c>
      <c r="AC106">
        <v>1.55</v>
      </c>
      <c r="AD106">
        <v>49</v>
      </c>
      <c r="AE106">
        <v>586</v>
      </c>
      <c r="AF106">
        <v>6</v>
      </c>
      <c r="AG106">
        <v>8</v>
      </c>
      <c r="AH106">
        <v>35</v>
      </c>
      <c r="AI106">
        <v>7.7</v>
      </c>
      <c r="AJ106">
        <v>0.05</v>
      </c>
      <c r="AK106">
        <v>6.1</v>
      </c>
      <c r="AL106">
        <v>0</v>
      </c>
      <c r="AM106">
        <v>7</v>
      </c>
      <c r="AN106">
        <v>7</v>
      </c>
      <c r="AO106">
        <v>7</v>
      </c>
      <c r="AP106" t="s">
        <v>133</v>
      </c>
    </row>
    <row r="107" spans="4:42" x14ac:dyDescent="0.2">
      <c r="D107" t="str">
        <f t="shared" si="39"/>
        <v>7mlz_23914</v>
      </c>
      <c r="H107">
        <f t="shared" si="40"/>
        <v>196</v>
      </c>
      <c r="I107" t="str">
        <f t="shared" si="24"/>
        <v>7mlz_23914</v>
      </c>
      <c r="J107" t="str">
        <f t="shared" si="25"/>
        <v>Unique_target</v>
      </c>
      <c r="K107">
        <f t="shared" si="26"/>
        <v>1.1499999999999999</v>
      </c>
      <c r="L107">
        <f t="shared" si="27"/>
        <v>106</v>
      </c>
      <c r="M107">
        <f t="shared" si="28"/>
        <v>90</v>
      </c>
      <c r="N107">
        <f t="shared" si="29"/>
        <v>93</v>
      </c>
      <c r="O107">
        <f t="shared" si="30"/>
        <v>0</v>
      </c>
      <c r="P107">
        <f t="shared" si="31"/>
        <v>13</v>
      </c>
      <c r="Q107" s="3">
        <f t="shared" si="21"/>
        <v>54.081632653061227</v>
      </c>
      <c r="R107">
        <f t="shared" si="32"/>
        <v>0.47</v>
      </c>
      <c r="S107">
        <f t="shared" si="33"/>
        <v>95.3</v>
      </c>
      <c r="T107">
        <f t="shared" si="34"/>
        <v>0.52</v>
      </c>
      <c r="U107">
        <f t="shared" si="35"/>
        <v>9.6</v>
      </c>
      <c r="V107">
        <f t="shared" si="36"/>
        <v>1</v>
      </c>
      <c r="W107">
        <f t="shared" si="37"/>
        <v>0</v>
      </c>
      <c r="X107" t="str">
        <f t="shared" si="38"/>
        <v>7mlz_23914_morphed.pdb</v>
      </c>
      <c r="AA107" t="s">
        <v>22</v>
      </c>
      <c r="AB107" t="s">
        <v>1</v>
      </c>
      <c r="AC107">
        <v>1.1499999999999999</v>
      </c>
      <c r="AD107">
        <v>106</v>
      </c>
      <c r="AE107">
        <v>90</v>
      </c>
      <c r="AF107">
        <v>93</v>
      </c>
      <c r="AG107">
        <v>0</v>
      </c>
      <c r="AH107">
        <v>13</v>
      </c>
      <c r="AI107">
        <v>54.1</v>
      </c>
      <c r="AJ107">
        <v>0.47</v>
      </c>
      <c r="AK107">
        <v>95.3</v>
      </c>
      <c r="AL107">
        <v>0.52</v>
      </c>
      <c r="AM107">
        <v>9.6</v>
      </c>
      <c r="AN107">
        <v>1</v>
      </c>
      <c r="AO107">
        <v>0</v>
      </c>
      <c r="AP107" t="s">
        <v>153</v>
      </c>
    </row>
    <row r="108" spans="4:42" x14ac:dyDescent="0.2">
      <c r="D108" t="str">
        <f t="shared" si="39"/>
        <v>7m7b_23709</v>
      </c>
      <c r="H108">
        <f t="shared" si="40"/>
        <v>209</v>
      </c>
      <c r="I108" t="str">
        <f t="shared" si="24"/>
        <v>7m7b_23709</v>
      </c>
      <c r="J108" t="str">
        <f t="shared" si="25"/>
        <v>Unique_target</v>
      </c>
      <c r="K108">
        <f t="shared" si="26"/>
        <v>0.81</v>
      </c>
      <c r="L108">
        <f t="shared" si="27"/>
        <v>130</v>
      </c>
      <c r="M108">
        <f t="shared" si="28"/>
        <v>79</v>
      </c>
      <c r="N108">
        <f t="shared" si="29"/>
        <v>126</v>
      </c>
      <c r="O108">
        <f t="shared" si="30"/>
        <v>0</v>
      </c>
      <c r="P108">
        <f t="shared" si="31"/>
        <v>4</v>
      </c>
      <c r="Q108" s="3">
        <f t="shared" si="21"/>
        <v>62.200956937799042</v>
      </c>
      <c r="R108">
        <f t="shared" si="32"/>
        <v>0.77</v>
      </c>
      <c r="S108">
        <f t="shared" si="33"/>
        <v>99.2</v>
      </c>
      <c r="T108">
        <f t="shared" si="34"/>
        <v>0.62</v>
      </c>
      <c r="U108">
        <f t="shared" si="35"/>
        <v>32.5</v>
      </c>
      <c r="V108">
        <f t="shared" si="36"/>
        <v>1</v>
      </c>
      <c r="W108">
        <f t="shared" si="37"/>
        <v>0</v>
      </c>
      <c r="X108" t="str">
        <f t="shared" si="38"/>
        <v>7m7b_23709_morphed.pdb</v>
      </c>
      <c r="AA108" t="s">
        <v>17</v>
      </c>
      <c r="AB108" t="s">
        <v>1</v>
      </c>
      <c r="AC108">
        <v>0.81</v>
      </c>
      <c r="AD108">
        <v>130</v>
      </c>
      <c r="AE108">
        <v>79</v>
      </c>
      <c r="AF108">
        <v>126</v>
      </c>
      <c r="AG108">
        <v>0</v>
      </c>
      <c r="AH108">
        <v>4</v>
      </c>
      <c r="AI108">
        <v>62.2</v>
      </c>
      <c r="AJ108">
        <v>0.77</v>
      </c>
      <c r="AK108">
        <v>99.2</v>
      </c>
      <c r="AL108">
        <v>0.62</v>
      </c>
      <c r="AM108">
        <v>32.5</v>
      </c>
      <c r="AN108">
        <v>1</v>
      </c>
      <c r="AO108">
        <v>0</v>
      </c>
      <c r="AP108" t="s">
        <v>152</v>
      </c>
    </row>
    <row r="109" spans="4:42" x14ac:dyDescent="0.2">
      <c r="D109" t="str">
        <f t="shared" si="39"/>
        <v>7lx5_23566</v>
      </c>
      <c r="H109">
        <f t="shared" si="40"/>
        <v>196</v>
      </c>
      <c r="I109" t="str">
        <f t="shared" si="24"/>
        <v>7lx5_23566</v>
      </c>
      <c r="J109" t="str">
        <f t="shared" si="25"/>
        <v>Unique_target</v>
      </c>
      <c r="K109">
        <f t="shared" si="26"/>
        <v>0.94</v>
      </c>
      <c r="L109">
        <f t="shared" si="27"/>
        <v>140</v>
      </c>
      <c r="M109">
        <f t="shared" si="28"/>
        <v>56</v>
      </c>
      <c r="N109">
        <f t="shared" si="29"/>
        <v>132</v>
      </c>
      <c r="O109">
        <f t="shared" si="30"/>
        <v>0</v>
      </c>
      <c r="P109">
        <f t="shared" si="31"/>
        <v>8</v>
      </c>
      <c r="Q109" s="3">
        <f t="shared" si="21"/>
        <v>71.428571428571431</v>
      </c>
      <c r="R109">
        <f t="shared" si="32"/>
        <v>0.76</v>
      </c>
      <c r="S109">
        <f t="shared" si="33"/>
        <v>96.4</v>
      </c>
      <c r="T109">
        <f t="shared" si="34"/>
        <v>0.69</v>
      </c>
      <c r="U109">
        <f t="shared" si="35"/>
        <v>28</v>
      </c>
      <c r="V109">
        <f t="shared" si="36"/>
        <v>1</v>
      </c>
      <c r="W109">
        <f t="shared" si="37"/>
        <v>0</v>
      </c>
      <c r="X109" t="str">
        <f t="shared" si="38"/>
        <v>7lx5_23566_morphed.pdb</v>
      </c>
      <c r="AA109" t="s">
        <v>16</v>
      </c>
      <c r="AB109" t="s">
        <v>1</v>
      </c>
      <c r="AC109">
        <v>0.94</v>
      </c>
      <c r="AD109">
        <v>140</v>
      </c>
      <c r="AE109">
        <v>56</v>
      </c>
      <c r="AF109">
        <v>132</v>
      </c>
      <c r="AG109">
        <v>0</v>
      </c>
      <c r="AH109">
        <v>8</v>
      </c>
      <c r="AI109">
        <v>71.400000000000006</v>
      </c>
      <c r="AJ109">
        <v>0.76</v>
      </c>
      <c r="AK109">
        <v>96.4</v>
      </c>
      <c r="AL109">
        <v>0.69</v>
      </c>
      <c r="AM109">
        <v>28</v>
      </c>
      <c r="AN109">
        <v>1</v>
      </c>
      <c r="AO109">
        <v>0</v>
      </c>
      <c r="AP109" t="s">
        <v>78</v>
      </c>
    </row>
    <row r="110" spans="4:42" x14ac:dyDescent="0.2">
      <c r="D110" t="str">
        <f t="shared" si="39"/>
        <v>7c2k_30275</v>
      </c>
      <c r="H110">
        <f t="shared" si="40"/>
        <v>927</v>
      </c>
      <c r="I110" t="str">
        <f t="shared" si="24"/>
        <v>7c2k_30275</v>
      </c>
      <c r="J110" t="str">
        <f t="shared" si="25"/>
        <v>Unique_target</v>
      </c>
      <c r="K110">
        <f t="shared" si="26"/>
        <v>1</v>
      </c>
      <c r="L110">
        <f t="shared" si="27"/>
        <v>713</v>
      </c>
      <c r="M110">
        <f t="shared" si="28"/>
        <v>214</v>
      </c>
      <c r="N110">
        <f t="shared" si="29"/>
        <v>663</v>
      </c>
      <c r="O110">
        <f t="shared" si="30"/>
        <v>0</v>
      </c>
      <c r="P110">
        <f t="shared" si="31"/>
        <v>50</v>
      </c>
      <c r="Q110" s="3">
        <f t="shared" si="21"/>
        <v>76.914778856526425</v>
      </c>
      <c r="R110">
        <f t="shared" si="32"/>
        <v>0.77</v>
      </c>
      <c r="S110">
        <f t="shared" si="33"/>
        <v>95.8</v>
      </c>
      <c r="T110">
        <f t="shared" si="34"/>
        <v>0.74</v>
      </c>
      <c r="U110">
        <f t="shared" si="35"/>
        <v>25.5</v>
      </c>
      <c r="V110">
        <f t="shared" si="36"/>
        <v>1</v>
      </c>
      <c r="W110">
        <f t="shared" si="37"/>
        <v>0</v>
      </c>
      <c r="X110" t="str">
        <f t="shared" si="38"/>
        <v>7c2k_30275_morphed.pdb</v>
      </c>
      <c r="AA110" t="s">
        <v>3</v>
      </c>
      <c r="AB110" t="s">
        <v>1</v>
      </c>
      <c r="AC110">
        <v>1</v>
      </c>
      <c r="AD110">
        <v>713</v>
      </c>
      <c r="AE110">
        <v>214</v>
      </c>
      <c r="AF110">
        <v>663</v>
      </c>
      <c r="AG110">
        <v>0</v>
      </c>
      <c r="AH110">
        <v>50</v>
      </c>
      <c r="AI110">
        <v>76.900000000000006</v>
      </c>
      <c r="AJ110">
        <v>0.77</v>
      </c>
      <c r="AK110">
        <v>95.8</v>
      </c>
      <c r="AL110">
        <v>0.74</v>
      </c>
      <c r="AM110">
        <v>25.5</v>
      </c>
      <c r="AN110">
        <v>1</v>
      </c>
      <c r="AO110">
        <v>0</v>
      </c>
      <c r="AP110" t="s">
        <v>156</v>
      </c>
    </row>
    <row r="111" spans="4:42" x14ac:dyDescent="0.2">
      <c r="D111" t="str">
        <f t="shared" si="39"/>
        <v>7lci_23274</v>
      </c>
      <c r="H111">
        <f t="shared" si="40"/>
        <v>393</v>
      </c>
      <c r="I111" t="str">
        <f t="shared" si="24"/>
        <v>7lci_23274</v>
      </c>
      <c r="J111" t="str">
        <f t="shared" si="25"/>
        <v>Unique_target</v>
      </c>
      <c r="K111">
        <f t="shared" si="26"/>
        <v>1.01</v>
      </c>
      <c r="L111">
        <f t="shared" si="27"/>
        <v>278</v>
      </c>
      <c r="M111">
        <f t="shared" si="28"/>
        <v>115</v>
      </c>
      <c r="N111">
        <f t="shared" si="29"/>
        <v>253</v>
      </c>
      <c r="O111">
        <f t="shared" si="30"/>
        <v>0</v>
      </c>
      <c r="P111">
        <f t="shared" si="31"/>
        <v>25</v>
      </c>
      <c r="Q111" s="3">
        <f t="shared" si="21"/>
        <v>70.737913486005084</v>
      </c>
      <c r="R111">
        <f t="shared" si="32"/>
        <v>0.7</v>
      </c>
      <c r="S111">
        <f t="shared" si="33"/>
        <v>95</v>
      </c>
      <c r="T111">
        <f t="shared" si="34"/>
        <v>0.67</v>
      </c>
      <c r="U111">
        <f t="shared" si="35"/>
        <v>19.899999999999999</v>
      </c>
      <c r="V111">
        <f t="shared" si="36"/>
        <v>1</v>
      </c>
      <c r="W111">
        <f t="shared" si="37"/>
        <v>0</v>
      </c>
      <c r="X111" t="str">
        <f t="shared" si="38"/>
        <v>7lci_23274_morphed.pdb</v>
      </c>
      <c r="AA111" t="s">
        <v>11</v>
      </c>
      <c r="AB111" t="s">
        <v>1</v>
      </c>
      <c r="AC111">
        <v>1.01</v>
      </c>
      <c r="AD111">
        <v>278</v>
      </c>
      <c r="AE111">
        <v>115</v>
      </c>
      <c r="AF111">
        <v>253</v>
      </c>
      <c r="AG111">
        <v>0</v>
      </c>
      <c r="AH111">
        <v>25</v>
      </c>
      <c r="AI111">
        <v>70.7</v>
      </c>
      <c r="AJ111">
        <v>0.7</v>
      </c>
      <c r="AK111">
        <v>95</v>
      </c>
      <c r="AL111">
        <v>0.67</v>
      </c>
      <c r="AM111">
        <v>19.899999999999999</v>
      </c>
      <c r="AN111">
        <v>1</v>
      </c>
      <c r="AO111">
        <v>0</v>
      </c>
      <c r="AP111" t="s">
        <v>79</v>
      </c>
    </row>
    <row r="112" spans="4:42" x14ac:dyDescent="0.2">
      <c r="D112" t="str">
        <f t="shared" si="39"/>
        <v>7mjs_23883</v>
      </c>
      <c r="H112">
        <f t="shared" si="40"/>
        <v>132</v>
      </c>
      <c r="I112" t="str">
        <f t="shared" si="24"/>
        <v>7mjs_23883</v>
      </c>
      <c r="J112" t="str">
        <f t="shared" si="25"/>
        <v>Unique_target</v>
      </c>
      <c r="K112">
        <f t="shared" si="26"/>
        <v>0.67</v>
      </c>
      <c r="L112">
        <f t="shared" si="27"/>
        <v>114</v>
      </c>
      <c r="M112">
        <f t="shared" si="28"/>
        <v>18</v>
      </c>
      <c r="N112">
        <f t="shared" si="29"/>
        <v>113</v>
      </c>
      <c r="O112">
        <f t="shared" si="30"/>
        <v>0</v>
      </c>
      <c r="P112">
        <f t="shared" si="31"/>
        <v>1</v>
      </c>
      <c r="Q112" s="3">
        <f t="shared" si="21"/>
        <v>86.36363636363636</v>
      </c>
      <c r="R112">
        <f t="shared" si="32"/>
        <v>1.28</v>
      </c>
      <c r="S112">
        <f t="shared" si="33"/>
        <v>100</v>
      </c>
      <c r="T112">
        <f t="shared" si="34"/>
        <v>0.86</v>
      </c>
      <c r="U112">
        <f t="shared" si="35"/>
        <v>57</v>
      </c>
      <c r="V112">
        <f t="shared" si="36"/>
        <v>1</v>
      </c>
      <c r="W112">
        <f t="shared" si="37"/>
        <v>0</v>
      </c>
      <c r="X112" t="str">
        <f t="shared" si="38"/>
        <v>7mjs_23883_morphed.pdb</v>
      </c>
      <c r="AA112" t="s">
        <v>21</v>
      </c>
      <c r="AB112" t="s">
        <v>1</v>
      </c>
      <c r="AC112">
        <v>0.67</v>
      </c>
      <c r="AD112">
        <v>114</v>
      </c>
      <c r="AE112">
        <v>18</v>
      </c>
      <c r="AF112">
        <v>113</v>
      </c>
      <c r="AG112">
        <v>0</v>
      </c>
      <c r="AH112">
        <v>1</v>
      </c>
      <c r="AI112">
        <v>86.4</v>
      </c>
      <c r="AJ112">
        <v>1.28</v>
      </c>
      <c r="AK112">
        <v>100</v>
      </c>
      <c r="AL112">
        <v>0.86</v>
      </c>
      <c r="AM112">
        <v>57</v>
      </c>
      <c r="AN112">
        <v>1</v>
      </c>
      <c r="AO112">
        <v>0</v>
      </c>
      <c r="AP112" t="s">
        <v>157</v>
      </c>
    </row>
    <row r="113" spans="4:42" x14ac:dyDescent="0.2">
      <c r="D113" t="str">
        <f t="shared" si="39"/>
        <v>7eda_31062</v>
      </c>
      <c r="H113">
        <f t="shared" si="40"/>
        <v>334</v>
      </c>
      <c r="I113" t="str">
        <f t="shared" si="24"/>
        <v>7eda_31062</v>
      </c>
      <c r="J113" t="str">
        <f t="shared" si="25"/>
        <v>Unique_target</v>
      </c>
      <c r="K113">
        <f t="shared" si="26"/>
        <v>0.94</v>
      </c>
      <c r="L113">
        <f t="shared" si="27"/>
        <v>249</v>
      </c>
      <c r="M113">
        <f t="shared" si="28"/>
        <v>85</v>
      </c>
      <c r="N113">
        <f t="shared" si="29"/>
        <v>234</v>
      </c>
      <c r="O113">
        <f t="shared" si="30"/>
        <v>0</v>
      </c>
      <c r="P113">
        <f t="shared" si="31"/>
        <v>15</v>
      </c>
      <c r="Q113" s="3">
        <f t="shared" si="21"/>
        <v>74.550898203592808</v>
      </c>
      <c r="R113">
        <f t="shared" si="32"/>
        <v>0.79</v>
      </c>
      <c r="S113">
        <f t="shared" si="33"/>
        <v>95.2</v>
      </c>
      <c r="T113">
        <f t="shared" si="34"/>
        <v>0.71</v>
      </c>
      <c r="U113">
        <f t="shared" si="35"/>
        <v>49.8</v>
      </c>
      <c r="V113">
        <f t="shared" si="36"/>
        <v>1</v>
      </c>
      <c r="W113">
        <f t="shared" si="37"/>
        <v>0</v>
      </c>
      <c r="X113" t="str">
        <f t="shared" si="38"/>
        <v>7eda_31062_morphed.pdb</v>
      </c>
      <c r="AA113" t="s">
        <v>4</v>
      </c>
      <c r="AB113" t="s">
        <v>1</v>
      </c>
      <c r="AC113">
        <v>0.94</v>
      </c>
      <c r="AD113">
        <v>249</v>
      </c>
      <c r="AE113">
        <v>85</v>
      </c>
      <c r="AF113">
        <v>234</v>
      </c>
      <c r="AG113">
        <v>0</v>
      </c>
      <c r="AH113">
        <v>15</v>
      </c>
      <c r="AI113">
        <v>74.599999999999994</v>
      </c>
      <c r="AJ113">
        <v>0.79</v>
      </c>
      <c r="AK113">
        <v>95.2</v>
      </c>
      <c r="AL113">
        <v>0.71</v>
      </c>
      <c r="AM113">
        <v>49.8</v>
      </c>
      <c r="AN113">
        <v>1</v>
      </c>
      <c r="AO113">
        <v>0</v>
      </c>
      <c r="AP113" t="s">
        <v>81</v>
      </c>
    </row>
    <row r="114" spans="4:42" x14ac:dyDescent="0.2">
      <c r="D114" t="str">
        <f t="shared" si="39"/>
        <v>7ku7_23035</v>
      </c>
      <c r="H114">
        <f t="shared" si="40"/>
        <v>269</v>
      </c>
      <c r="I114" t="str">
        <f t="shared" si="24"/>
        <v>7ku7_23035</v>
      </c>
      <c r="J114" t="str">
        <f t="shared" si="25"/>
        <v>Unique_target</v>
      </c>
      <c r="K114">
        <f t="shared" si="26"/>
        <v>1.19</v>
      </c>
      <c r="L114">
        <f t="shared" si="27"/>
        <v>190</v>
      </c>
      <c r="M114">
        <f t="shared" si="28"/>
        <v>79</v>
      </c>
      <c r="N114">
        <f t="shared" si="29"/>
        <v>180</v>
      </c>
      <c r="O114">
        <f t="shared" si="30"/>
        <v>0</v>
      </c>
      <c r="P114">
        <f t="shared" si="31"/>
        <v>10</v>
      </c>
      <c r="Q114" s="3">
        <f t="shared" ref="Q114:Q177" si="41">100*AD114/H114</f>
        <v>70.631970260223042</v>
      </c>
      <c r="R114">
        <f t="shared" si="32"/>
        <v>0.59</v>
      </c>
      <c r="S114">
        <f t="shared" si="33"/>
        <v>96.8</v>
      </c>
      <c r="T114">
        <f t="shared" si="34"/>
        <v>0.68</v>
      </c>
      <c r="U114">
        <f t="shared" si="35"/>
        <v>27.1</v>
      </c>
      <c r="V114">
        <f t="shared" si="36"/>
        <v>1</v>
      </c>
      <c r="W114">
        <f t="shared" si="37"/>
        <v>0</v>
      </c>
      <c r="X114" t="str">
        <f t="shared" si="38"/>
        <v>7ku7_23035_morphed.pdb</v>
      </c>
      <c r="AA114" t="s">
        <v>6</v>
      </c>
      <c r="AB114" t="s">
        <v>1</v>
      </c>
      <c r="AC114">
        <v>1.19</v>
      </c>
      <c r="AD114">
        <v>190</v>
      </c>
      <c r="AE114">
        <v>79</v>
      </c>
      <c r="AF114">
        <v>180</v>
      </c>
      <c r="AG114">
        <v>0</v>
      </c>
      <c r="AH114">
        <v>10</v>
      </c>
      <c r="AI114">
        <v>70.599999999999994</v>
      </c>
      <c r="AJ114">
        <v>0.59</v>
      </c>
      <c r="AK114">
        <v>96.8</v>
      </c>
      <c r="AL114">
        <v>0.68</v>
      </c>
      <c r="AM114">
        <v>27.1</v>
      </c>
      <c r="AN114">
        <v>1</v>
      </c>
      <c r="AO114">
        <v>0</v>
      </c>
      <c r="AP114" t="s">
        <v>154</v>
      </c>
    </row>
    <row r="115" spans="4:42" x14ac:dyDescent="0.2">
      <c r="D115" t="str">
        <f t="shared" si="39"/>
        <v>7kzz_23093</v>
      </c>
      <c r="H115">
        <f t="shared" si="40"/>
        <v>281</v>
      </c>
      <c r="I115" t="str">
        <f t="shared" si="24"/>
        <v>7kzz_23093</v>
      </c>
      <c r="J115" t="str">
        <f t="shared" si="25"/>
        <v>Unique_target</v>
      </c>
      <c r="K115">
        <f t="shared" si="26"/>
        <v>0.94</v>
      </c>
      <c r="L115">
        <f t="shared" si="27"/>
        <v>222</v>
      </c>
      <c r="M115">
        <f t="shared" si="28"/>
        <v>59</v>
      </c>
      <c r="N115">
        <f t="shared" si="29"/>
        <v>209</v>
      </c>
      <c r="O115">
        <f t="shared" si="30"/>
        <v>0</v>
      </c>
      <c r="P115">
        <f t="shared" si="31"/>
        <v>13</v>
      </c>
      <c r="Q115" s="3">
        <f t="shared" si="41"/>
        <v>79.003558718861214</v>
      </c>
      <c r="R115">
        <f t="shared" si="32"/>
        <v>0.84</v>
      </c>
      <c r="S115">
        <f t="shared" si="33"/>
        <v>97.3</v>
      </c>
      <c r="T115">
        <f t="shared" si="34"/>
        <v>0.77</v>
      </c>
      <c r="U115">
        <f t="shared" si="35"/>
        <v>37</v>
      </c>
      <c r="V115">
        <f t="shared" si="36"/>
        <v>1</v>
      </c>
      <c r="W115">
        <f t="shared" si="37"/>
        <v>0</v>
      </c>
      <c r="X115" t="str">
        <f t="shared" si="38"/>
        <v>7kzz_23093_morphed.pdb</v>
      </c>
      <c r="AA115" t="s">
        <v>7</v>
      </c>
      <c r="AB115" t="s">
        <v>1</v>
      </c>
      <c r="AC115">
        <v>0.94</v>
      </c>
      <c r="AD115">
        <v>222</v>
      </c>
      <c r="AE115">
        <v>59</v>
      </c>
      <c r="AF115">
        <v>209</v>
      </c>
      <c r="AG115">
        <v>0</v>
      </c>
      <c r="AH115">
        <v>13</v>
      </c>
      <c r="AI115">
        <v>79</v>
      </c>
      <c r="AJ115">
        <v>0.84</v>
      </c>
      <c r="AK115">
        <v>97.3</v>
      </c>
      <c r="AL115">
        <v>0.77</v>
      </c>
      <c r="AM115">
        <v>37</v>
      </c>
      <c r="AN115">
        <v>1</v>
      </c>
      <c r="AO115">
        <v>0</v>
      </c>
      <c r="AP115" t="s">
        <v>155</v>
      </c>
    </row>
    <row r="116" spans="4:42" x14ac:dyDescent="0.2">
      <c r="D116" t="str">
        <f t="shared" si="39"/>
        <v>7brm_30160</v>
      </c>
      <c r="H116">
        <f t="shared" si="40"/>
        <v>257</v>
      </c>
      <c r="I116" t="str">
        <f t="shared" si="24"/>
        <v>7brm_30160</v>
      </c>
      <c r="J116" t="str">
        <f t="shared" si="25"/>
        <v>Unique_target</v>
      </c>
      <c r="K116">
        <f t="shared" si="26"/>
        <v>0.83</v>
      </c>
      <c r="L116">
        <f t="shared" si="27"/>
        <v>219</v>
      </c>
      <c r="M116">
        <f t="shared" si="28"/>
        <v>38</v>
      </c>
      <c r="N116">
        <f t="shared" si="29"/>
        <v>214</v>
      </c>
      <c r="O116">
        <f t="shared" si="30"/>
        <v>0</v>
      </c>
      <c r="P116">
        <f t="shared" si="31"/>
        <v>5</v>
      </c>
      <c r="Q116" s="3">
        <f t="shared" si="41"/>
        <v>85.214007782101163</v>
      </c>
      <c r="R116">
        <f t="shared" si="32"/>
        <v>1.02</v>
      </c>
      <c r="S116">
        <f t="shared" si="33"/>
        <v>98.6</v>
      </c>
      <c r="T116">
        <f t="shared" si="34"/>
        <v>0.84</v>
      </c>
      <c r="U116">
        <f t="shared" si="35"/>
        <v>54.8</v>
      </c>
      <c r="V116">
        <f t="shared" si="36"/>
        <v>1</v>
      </c>
      <c r="W116">
        <f t="shared" si="37"/>
        <v>0</v>
      </c>
      <c r="X116" t="str">
        <f t="shared" si="38"/>
        <v>7brm_30160_morphed.pdb</v>
      </c>
      <c r="AA116" t="s">
        <v>0</v>
      </c>
      <c r="AB116" t="s">
        <v>1</v>
      </c>
      <c r="AC116">
        <v>0.83</v>
      </c>
      <c r="AD116">
        <v>219</v>
      </c>
      <c r="AE116">
        <v>38</v>
      </c>
      <c r="AF116">
        <v>214</v>
      </c>
      <c r="AG116">
        <v>0</v>
      </c>
      <c r="AH116">
        <v>5</v>
      </c>
      <c r="AI116">
        <v>85.2</v>
      </c>
      <c r="AJ116">
        <v>1.02</v>
      </c>
      <c r="AK116">
        <v>98.6</v>
      </c>
      <c r="AL116">
        <v>0.84</v>
      </c>
      <c r="AM116">
        <v>54.8</v>
      </c>
      <c r="AN116">
        <v>1</v>
      </c>
      <c r="AO116">
        <v>0</v>
      </c>
      <c r="AP116" t="s">
        <v>109</v>
      </c>
    </row>
    <row r="117" spans="4:42" x14ac:dyDescent="0.2">
      <c r="D117" t="str">
        <f t="shared" si="39"/>
        <v>7bxt_30237</v>
      </c>
      <c r="H117">
        <f t="shared" si="40"/>
        <v>103</v>
      </c>
      <c r="I117" t="str">
        <f t="shared" si="24"/>
        <v>7bxt_30237</v>
      </c>
      <c r="J117" t="str">
        <f t="shared" si="25"/>
        <v>Unique_target</v>
      </c>
      <c r="K117">
        <f t="shared" si="26"/>
        <v>0.96</v>
      </c>
      <c r="L117">
        <f t="shared" si="27"/>
        <v>96</v>
      </c>
      <c r="M117">
        <f t="shared" si="28"/>
        <v>7</v>
      </c>
      <c r="N117">
        <f t="shared" si="29"/>
        <v>93</v>
      </c>
      <c r="O117">
        <f t="shared" si="30"/>
        <v>0</v>
      </c>
      <c r="P117">
        <f t="shared" si="31"/>
        <v>3</v>
      </c>
      <c r="Q117" s="3">
        <f t="shared" si="41"/>
        <v>93.203883495145632</v>
      </c>
      <c r="R117">
        <f t="shared" si="32"/>
        <v>0.97</v>
      </c>
      <c r="S117">
        <f t="shared" si="33"/>
        <v>99</v>
      </c>
      <c r="T117">
        <f t="shared" si="34"/>
        <v>0.92</v>
      </c>
      <c r="U117">
        <f t="shared" si="35"/>
        <v>48</v>
      </c>
      <c r="V117">
        <f t="shared" si="36"/>
        <v>1</v>
      </c>
      <c r="W117">
        <f t="shared" si="37"/>
        <v>0</v>
      </c>
      <c r="X117" t="str">
        <f t="shared" si="38"/>
        <v>7bxt_30237_morphed.pdb</v>
      </c>
      <c r="AA117" t="s">
        <v>2</v>
      </c>
      <c r="AB117" t="s">
        <v>1</v>
      </c>
      <c r="AC117">
        <v>0.96</v>
      </c>
      <c r="AD117">
        <v>96</v>
      </c>
      <c r="AE117">
        <v>7</v>
      </c>
      <c r="AF117">
        <v>93</v>
      </c>
      <c r="AG117">
        <v>0</v>
      </c>
      <c r="AH117">
        <v>3</v>
      </c>
      <c r="AI117">
        <v>93.2</v>
      </c>
      <c r="AJ117">
        <v>0.97</v>
      </c>
      <c r="AK117">
        <v>99</v>
      </c>
      <c r="AL117">
        <v>0.92</v>
      </c>
      <c r="AM117">
        <v>48</v>
      </c>
      <c r="AN117">
        <v>1</v>
      </c>
      <c r="AO117">
        <v>0</v>
      </c>
      <c r="AP117" t="s">
        <v>84</v>
      </c>
    </row>
    <row r="118" spans="4:42" x14ac:dyDescent="0.2">
      <c r="D118" t="str">
        <f t="shared" si="39"/>
        <v>7l1k_23110</v>
      </c>
      <c r="H118">
        <f t="shared" si="40"/>
        <v>149</v>
      </c>
      <c r="I118" t="str">
        <f t="shared" si="24"/>
        <v>7l1k_23110</v>
      </c>
      <c r="J118" t="str">
        <f t="shared" si="25"/>
        <v>Unique_target</v>
      </c>
      <c r="K118">
        <f t="shared" si="26"/>
        <v>0.66</v>
      </c>
      <c r="L118">
        <f t="shared" si="27"/>
        <v>149</v>
      </c>
      <c r="M118">
        <f t="shared" si="28"/>
        <v>0</v>
      </c>
      <c r="N118">
        <f t="shared" si="29"/>
        <v>149</v>
      </c>
      <c r="O118">
        <f t="shared" si="30"/>
        <v>0</v>
      </c>
      <c r="P118">
        <f t="shared" si="31"/>
        <v>0</v>
      </c>
      <c r="Q118" s="3">
        <f t="shared" si="41"/>
        <v>100</v>
      </c>
      <c r="R118">
        <f t="shared" si="32"/>
        <v>1.52</v>
      </c>
      <c r="S118">
        <f t="shared" si="33"/>
        <v>100</v>
      </c>
      <c r="T118">
        <f t="shared" si="34"/>
        <v>1</v>
      </c>
      <c r="U118">
        <f t="shared" si="35"/>
        <v>149</v>
      </c>
      <c r="V118">
        <f t="shared" si="36"/>
        <v>1</v>
      </c>
      <c r="W118">
        <f t="shared" si="37"/>
        <v>0</v>
      </c>
      <c r="X118" t="str">
        <f t="shared" si="38"/>
        <v>7l1k_23110_morphed.pdb</v>
      </c>
      <c r="AA118" t="s">
        <v>8</v>
      </c>
      <c r="AB118" t="s">
        <v>1</v>
      </c>
      <c r="AC118">
        <v>0.66</v>
      </c>
      <c r="AD118">
        <v>149</v>
      </c>
      <c r="AE118">
        <v>0</v>
      </c>
      <c r="AF118">
        <v>149</v>
      </c>
      <c r="AG118">
        <v>0</v>
      </c>
      <c r="AH118">
        <v>0</v>
      </c>
      <c r="AI118">
        <v>100</v>
      </c>
      <c r="AJ118">
        <v>1.52</v>
      </c>
      <c r="AK118">
        <v>100</v>
      </c>
      <c r="AL118">
        <v>1</v>
      </c>
      <c r="AM118">
        <v>149</v>
      </c>
      <c r="AN118">
        <v>1</v>
      </c>
      <c r="AO118">
        <v>0</v>
      </c>
      <c r="AP118" t="s">
        <v>85</v>
      </c>
    </row>
    <row r="119" spans="4:42" x14ac:dyDescent="0.2">
      <c r="D119" t="str">
        <f t="shared" si="39"/>
        <v>7rb9_24400</v>
      </c>
      <c r="H119">
        <f t="shared" si="40"/>
        <v>372</v>
      </c>
      <c r="I119" t="str">
        <f t="shared" si="24"/>
        <v>7rb9_24400</v>
      </c>
      <c r="J119" t="str">
        <f t="shared" si="25"/>
        <v>Unique_target</v>
      </c>
      <c r="K119">
        <f t="shared" si="26"/>
        <v>1.1399999999999999</v>
      </c>
      <c r="L119">
        <f t="shared" si="27"/>
        <v>330</v>
      </c>
      <c r="M119">
        <f t="shared" si="28"/>
        <v>42</v>
      </c>
      <c r="N119">
        <f t="shared" si="29"/>
        <v>317</v>
      </c>
      <c r="O119">
        <f t="shared" si="30"/>
        <v>0</v>
      </c>
      <c r="P119">
        <f t="shared" si="31"/>
        <v>13</v>
      </c>
      <c r="Q119" s="3">
        <f t="shared" si="41"/>
        <v>88.709677419354833</v>
      </c>
      <c r="R119">
        <f t="shared" si="32"/>
        <v>0.78</v>
      </c>
      <c r="S119">
        <f t="shared" si="33"/>
        <v>99.4</v>
      </c>
      <c r="T119">
        <f t="shared" si="34"/>
        <v>0.88</v>
      </c>
      <c r="U119">
        <f t="shared" si="35"/>
        <v>27.5</v>
      </c>
      <c r="V119">
        <f t="shared" si="36"/>
        <v>1</v>
      </c>
      <c r="W119">
        <f t="shared" si="37"/>
        <v>0</v>
      </c>
      <c r="X119" t="str">
        <f t="shared" si="38"/>
        <v>7rb9_24400_morphed.pdb</v>
      </c>
      <c r="AA119" t="s">
        <v>25</v>
      </c>
      <c r="AB119" t="s">
        <v>1</v>
      </c>
      <c r="AC119">
        <v>1.1399999999999999</v>
      </c>
      <c r="AD119">
        <v>330</v>
      </c>
      <c r="AE119">
        <v>42</v>
      </c>
      <c r="AF119">
        <v>317</v>
      </c>
      <c r="AG119">
        <v>0</v>
      </c>
      <c r="AH119">
        <v>13</v>
      </c>
      <c r="AI119">
        <v>88.7</v>
      </c>
      <c r="AJ119">
        <v>0.78</v>
      </c>
      <c r="AK119">
        <v>99.4</v>
      </c>
      <c r="AL119">
        <v>0.88</v>
      </c>
      <c r="AM119">
        <v>27.5</v>
      </c>
      <c r="AN119">
        <v>1</v>
      </c>
      <c r="AO119">
        <v>0</v>
      </c>
      <c r="AP119" t="s">
        <v>160</v>
      </c>
    </row>
    <row r="120" spans="4:42" x14ac:dyDescent="0.2">
      <c r="D120" t="str">
        <f t="shared" si="39"/>
        <v>7l6u_23208</v>
      </c>
      <c r="H120">
        <f t="shared" si="40"/>
        <v>311</v>
      </c>
      <c r="I120" t="str">
        <f t="shared" si="24"/>
        <v>7l6u_23208</v>
      </c>
      <c r="J120" t="str">
        <f t="shared" si="25"/>
        <v>Unique_target</v>
      </c>
      <c r="K120">
        <f t="shared" si="26"/>
        <v>0.79</v>
      </c>
      <c r="L120">
        <f t="shared" si="27"/>
        <v>270</v>
      </c>
      <c r="M120">
        <f t="shared" si="28"/>
        <v>41</v>
      </c>
      <c r="N120">
        <f t="shared" si="29"/>
        <v>256</v>
      </c>
      <c r="O120">
        <f t="shared" si="30"/>
        <v>0</v>
      </c>
      <c r="P120">
        <f t="shared" si="31"/>
        <v>14</v>
      </c>
      <c r="Q120" s="3">
        <f t="shared" si="41"/>
        <v>86.816720257234721</v>
      </c>
      <c r="R120">
        <f t="shared" si="32"/>
        <v>1.1000000000000001</v>
      </c>
      <c r="S120">
        <f t="shared" si="33"/>
        <v>92.2</v>
      </c>
      <c r="T120">
        <f t="shared" si="34"/>
        <v>0.8</v>
      </c>
      <c r="U120">
        <f t="shared" si="35"/>
        <v>38.6</v>
      </c>
      <c r="V120">
        <f t="shared" si="36"/>
        <v>1</v>
      </c>
      <c r="W120">
        <f t="shared" si="37"/>
        <v>0</v>
      </c>
      <c r="X120" t="str">
        <f t="shared" si="38"/>
        <v>7l6u_23208_morphed.pdb</v>
      </c>
      <c r="AA120" t="s">
        <v>9</v>
      </c>
      <c r="AB120" t="s">
        <v>1</v>
      </c>
      <c r="AC120">
        <v>0.79</v>
      </c>
      <c r="AD120">
        <v>270</v>
      </c>
      <c r="AE120">
        <v>41</v>
      </c>
      <c r="AF120">
        <v>256</v>
      </c>
      <c r="AG120">
        <v>0</v>
      </c>
      <c r="AH120">
        <v>14</v>
      </c>
      <c r="AI120">
        <v>86.8</v>
      </c>
      <c r="AJ120">
        <v>1.1000000000000001</v>
      </c>
      <c r="AK120">
        <v>92.2</v>
      </c>
      <c r="AL120">
        <v>0.8</v>
      </c>
      <c r="AM120">
        <v>38.6</v>
      </c>
      <c r="AN120">
        <v>1</v>
      </c>
      <c r="AO120">
        <v>0</v>
      </c>
      <c r="AP120" t="s">
        <v>80</v>
      </c>
    </row>
    <row r="121" spans="4:42" x14ac:dyDescent="0.2">
      <c r="D121" t="str">
        <f t="shared" si="39"/>
        <v>7lvr_23541</v>
      </c>
      <c r="H121">
        <f t="shared" si="40"/>
        <v>441</v>
      </c>
      <c r="I121" t="str">
        <f t="shared" si="24"/>
        <v>7lvr_23541</v>
      </c>
      <c r="J121" t="str">
        <f t="shared" si="25"/>
        <v>Unique_target</v>
      </c>
      <c r="K121">
        <f t="shared" si="26"/>
        <v>0.74</v>
      </c>
      <c r="L121">
        <f t="shared" si="27"/>
        <v>432</v>
      </c>
      <c r="M121">
        <f t="shared" si="28"/>
        <v>9</v>
      </c>
      <c r="N121">
        <f t="shared" si="29"/>
        <v>428</v>
      </c>
      <c r="O121">
        <f t="shared" si="30"/>
        <v>0</v>
      </c>
      <c r="P121">
        <f t="shared" si="31"/>
        <v>4</v>
      </c>
      <c r="Q121" s="3">
        <f t="shared" si="41"/>
        <v>97.959183673469383</v>
      </c>
      <c r="R121">
        <f t="shared" si="32"/>
        <v>1.33</v>
      </c>
      <c r="S121">
        <f t="shared" si="33"/>
        <v>99.1</v>
      </c>
      <c r="T121">
        <f t="shared" si="34"/>
        <v>0.97</v>
      </c>
      <c r="U121">
        <f t="shared" si="35"/>
        <v>108</v>
      </c>
      <c r="V121">
        <f t="shared" si="36"/>
        <v>1</v>
      </c>
      <c r="W121">
        <f t="shared" si="37"/>
        <v>0</v>
      </c>
      <c r="X121" t="str">
        <f t="shared" si="38"/>
        <v>7lvr_23541_morphed.pdb</v>
      </c>
      <c r="AA121" t="s">
        <v>15</v>
      </c>
      <c r="AB121" t="s">
        <v>1</v>
      </c>
      <c r="AC121">
        <v>0.74</v>
      </c>
      <c r="AD121">
        <v>432</v>
      </c>
      <c r="AE121">
        <v>9</v>
      </c>
      <c r="AF121">
        <v>428</v>
      </c>
      <c r="AG121">
        <v>0</v>
      </c>
      <c r="AH121">
        <v>4</v>
      </c>
      <c r="AI121">
        <v>98</v>
      </c>
      <c r="AJ121">
        <v>1.33</v>
      </c>
      <c r="AK121">
        <v>99.1</v>
      </c>
      <c r="AL121">
        <v>0.97</v>
      </c>
      <c r="AM121">
        <v>108</v>
      </c>
      <c r="AN121">
        <v>1</v>
      </c>
      <c r="AO121">
        <v>0</v>
      </c>
      <c r="AP121" t="s">
        <v>83</v>
      </c>
    </row>
    <row r="122" spans="4:42" x14ac:dyDescent="0.2">
      <c r="D122" t="str">
        <f t="shared" si="39"/>
        <v>7me0_23786</v>
      </c>
      <c r="H122">
        <f t="shared" si="40"/>
        <v>347</v>
      </c>
      <c r="I122" t="str">
        <f t="shared" si="24"/>
        <v>7me0_23786</v>
      </c>
      <c r="J122" t="str">
        <f t="shared" si="25"/>
        <v>Unique_target</v>
      </c>
      <c r="K122">
        <f t="shared" si="26"/>
        <v>0.77</v>
      </c>
      <c r="L122">
        <f t="shared" si="27"/>
        <v>331</v>
      </c>
      <c r="M122">
        <f t="shared" si="28"/>
        <v>16</v>
      </c>
      <c r="N122">
        <f t="shared" si="29"/>
        <v>324</v>
      </c>
      <c r="O122">
        <f t="shared" si="30"/>
        <v>0</v>
      </c>
      <c r="P122">
        <f t="shared" si="31"/>
        <v>7</v>
      </c>
      <c r="Q122" s="3">
        <f t="shared" si="41"/>
        <v>95.389048991354471</v>
      </c>
      <c r="R122">
        <f t="shared" si="32"/>
        <v>1.24</v>
      </c>
      <c r="S122">
        <f t="shared" si="33"/>
        <v>98.8</v>
      </c>
      <c r="T122">
        <f t="shared" si="34"/>
        <v>0.94</v>
      </c>
      <c r="U122">
        <f t="shared" si="35"/>
        <v>41.4</v>
      </c>
      <c r="V122">
        <f t="shared" si="36"/>
        <v>1</v>
      </c>
      <c r="W122">
        <f t="shared" si="37"/>
        <v>0</v>
      </c>
      <c r="X122" t="str">
        <f t="shared" si="38"/>
        <v>7me0_23786_morphed.pdb</v>
      </c>
      <c r="AA122" t="s">
        <v>20</v>
      </c>
      <c r="AB122" t="s">
        <v>1</v>
      </c>
      <c r="AC122">
        <v>0.77</v>
      </c>
      <c r="AD122">
        <v>331</v>
      </c>
      <c r="AE122">
        <v>16</v>
      </c>
      <c r="AF122">
        <v>324</v>
      </c>
      <c r="AG122">
        <v>0</v>
      </c>
      <c r="AH122">
        <v>7</v>
      </c>
      <c r="AI122">
        <v>95.4</v>
      </c>
      <c r="AJ122">
        <v>1.24</v>
      </c>
      <c r="AK122">
        <v>98.8</v>
      </c>
      <c r="AL122">
        <v>0.94</v>
      </c>
      <c r="AM122">
        <v>41.4</v>
      </c>
      <c r="AN122">
        <v>1</v>
      </c>
      <c r="AO122">
        <v>0</v>
      </c>
      <c r="AP122" t="s">
        <v>86</v>
      </c>
    </row>
    <row r="123" spans="4:42" x14ac:dyDescent="0.2">
      <c r="D123" t="str">
        <f t="shared" si="39"/>
        <v>7lsx_23508</v>
      </c>
      <c r="H123">
        <f t="shared" si="40"/>
        <v>245</v>
      </c>
      <c r="I123" t="str">
        <f t="shared" si="24"/>
        <v>7lsx_23508</v>
      </c>
      <c r="J123" t="str">
        <f t="shared" si="25"/>
        <v>Unique_target</v>
      </c>
      <c r="K123">
        <f t="shared" si="26"/>
        <v>0.75</v>
      </c>
      <c r="L123">
        <f t="shared" si="27"/>
        <v>237</v>
      </c>
      <c r="M123">
        <f t="shared" si="28"/>
        <v>8</v>
      </c>
      <c r="N123">
        <f t="shared" si="29"/>
        <v>232</v>
      </c>
      <c r="O123">
        <f t="shared" si="30"/>
        <v>0</v>
      </c>
      <c r="P123">
        <f t="shared" si="31"/>
        <v>5</v>
      </c>
      <c r="Q123" s="3">
        <f t="shared" si="41"/>
        <v>96.734693877551024</v>
      </c>
      <c r="R123">
        <f t="shared" si="32"/>
        <v>1.28</v>
      </c>
      <c r="S123">
        <f t="shared" si="33"/>
        <v>98.7</v>
      </c>
      <c r="T123">
        <f t="shared" si="34"/>
        <v>0.96</v>
      </c>
      <c r="U123">
        <f t="shared" si="35"/>
        <v>59.2</v>
      </c>
      <c r="V123">
        <f t="shared" si="36"/>
        <v>1</v>
      </c>
      <c r="W123">
        <f t="shared" si="37"/>
        <v>0</v>
      </c>
      <c r="X123" t="str">
        <f t="shared" si="38"/>
        <v>7lsx_23508_morphed.pdb</v>
      </c>
      <c r="AA123" t="s">
        <v>13</v>
      </c>
      <c r="AB123" t="s">
        <v>1</v>
      </c>
      <c r="AC123">
        <v>0.75</v>
      </c>
      <c r="AD123">
        <v>237</v>
      </c>
      <c r="AE123">
        <v>8</v>
      </c>
      <c r="AF123">
        <v>232</v>
      </c>
      <c r="AG123">
        <v>0</v>
      </c>
      <c r="AH123">
        <v>5</v>
      </c>
      <c r="AI123">
        <v>96.7</v>
      </c>
      <c r="AJ123">
        <v>1.28</v>
      </c>
      <c r="AK123">
        <v>98.7</v>
      </c>
      <c r="AL123">
        <v>0.96</v>
      </c>
      <c r="AM123">
        <v>59.2</v>
      </c>
      <c r="AN123">
        <v>1</v>
      </c>
      <c r="AO123">
        <v>0</v>
      </c>
      <c r="AP123" t="s">
        <v>161</v>
      </c>
    </row>
    <row r="124" spans="4:42" x14ac:dyDescent="0.2">
      <c r="D124" t="str">
        <f t="shared" si="39"/>
        <v>7mby_23750</v>
      </c>
      <c r="H124">
        <f t="shared" si="40"/>
        <v>339</v>
      </c>
      <c r="I124" t="str">
        <f t="shared" si="24"/>
        <v>7mby_23750</v>
      </c>
      <c r="J124" t="str">
        <f t="shared" si="25"/>
        <v>Unique_target</v>
      </c>
      <c r="K124">
        <f t="shared" si="26"/>
        <v>1.1599999999999999</v>
      </c>
      <c r="L124">
        <f t="shared" si="27"/>
        <v>232</v>
      </c>
      <c r="M124">
        <f t="shared" si="28"/>
        <v>107</v>
      </c>
      <c r="N124">
        <f t="shared" si="29"/>
        <v>211</v>
      </c>
      <c r="O124">
        <f t="shared" si="30"/>
        <v>0</v>
      </c>
      <c r="P124">
        <f t="shared" si="31"/>
        <v>21</v>
      </c>
      <c r="Q124" s="3">
        <f t="shared" si="41"/>
        <v>68.43657817109144</v>
      </c>
      <c r="R124">
        <f t="shared" si="32"/>
        <v>0.59</v>
      </c>
      <c r="S124">
        <f t="shared" si="33"/>
        <v>23.3</v>
      </c>
      <c r="T124">
        <f t="shared" si="34"/>
        <v>0.16</v>
      </c>
      <c r="U124">
        <f t="shared" si="35"/>
        <v>14.5</v>
      </c>
      <c r="V124">
        <f t="shared" si="36"/>
        <v>1</v>
      </c>
      <c r="W124">
        <f t="shared" si="37"/>
        <v>1</v>
      </c>
      <c r="X124" t="str">
        <f t="shared" si="38"/>
        <v>7mby_23750_morphed.pdb</v>
      </c>
      <c r="AA124" t="s">
        <v>19</v>
      </c>
      <c r="AB124" t="s">
        <v>1</v>
      </c>
      <c r="AC124">
        <v>1.1599999999999999</v>
      </c>
      <c r="AD124">
        <v>232</v>
      </c>
      <c r="AE124">
        <v>107</v>
      </c>
      <c r="AF124">
        <v>211</v>
      </c>
      <c r="AG124">
        <v>0</v>
      </c>
      <c r="AH124">
        <v>21</v>
      </c>
      <c r="AI124">
        <v>68.400000000000006</v>
      </c>
      <c r="AJ124">
        <v>0.59</v>
      </c>
      <c r="AK124">
        <v>23.3</v>
      </c>
      <c r="AL124">
        <v>0.16</v>
      </c>
      <c r="AM124">
        <v>14.5</v>
      </c>
      <c r="AN124">
        <v>1</v>
      </c>
      <c r="AO124">
        <v>1</v>
      </c>
      <c r="AP124" t="s">
        <v>158</v>
      </c>
    </row>
    <row r="125" spans="4:42" x14ac:dyDescent="0.2">
      <c r="D125" t="str">
        <f t="shared" si="39"/>
        <v>7ls5_23502</v>
      </c>
      <c r="H125">
        <f t="shared" si="40"/>
        <v>243</v>
      </c>
      <c r="I125" t="str">
        <f t="shared" si="24"/>
        <v>7ls5_23502</v>
      </c>
      <c r="J125" t="str">
        <f t="shared" si="25"/>
        <v>Unique_target</v>
      </c>
      <c r="K125">
        <f t="shared" si="26"/>
        <v>0.55000000000000004</v>
      </c>
      <c r="L125">
        <f t="shared" si="27"/>
        <v>235</v>
      </c>
      <c r="M125">
        <f t="shared" si="28"/>
        <v>8</v>
      </c>
      <c r="N125">
        <f t="shared" si="29"/>
        <v>231</v>
      </c>
      <c r="O125">
        <f t="shared" si="30"/>
        <v>0</v>
      </c>
      <c r="P125">
        <f t="shared" si="31"/>
        <v>4</v>
      </c>
      <c r="Q125" s="3">
        <f t="shared" si="41"/>
        <v>96.707818930041157</v>
      </c>
      <c r="R125">
        <f t="shared" si="32"/>
        <v>1.75</v>
      </c>
      <c r="S125">
        <f t="shared" si="33"/>
        <v>99.6</v>
      </c>
      <c r="T125">
        <f t="shared" si="34"/>
        <v>0.96</v>
      </c>
      <c r="U125">
        <f t="shared" si="35"/>
        <v>117.5</v>
      </c>
      <c r="V125">
        <f t="shared" si="36"/>
        <v>1</v>
      </c>
      <c r="W125">
        <f t="shared" si="37"/>
        <v>0</v>
      </c>
      <c r="X125" t="str">
        <f t="shared" si="38"/>
        <v>7ls5_23502_morphed.pdb</v>
      </c>
      <c r="AA125" t="s">
        <v>12</v>
      </c>
      <c r="AB125" t="s">
        <v>1</v>
      </c>
      <c r="AC125">
        <v>0.55000000000000004</v>
      </c>
      <c r="AD125">
        <v>235</v>
      </c>
      <c r="AE125">
        <v>8</v>
      </c>
      <c r="AF125">
        <v>231</v>
      </c>
      <c r="AG125">
        <v>0</v>
      </c>
      <c r="AH125">
        <v>4</v>
      </c>
      <c r="AI125">
        <v>96.7</v>
      </c>
      <c r="AJ125">
        <v>1.75</v>
      </c>
      <c r="AK125">
        <v>99.6</v>
      </c>
      <c r="AL125">
        <v>0.96</v>
      </c>
      <c r="AM125">
        <v>117.5</v>
      </c>
      <c r="AN125">
        <v>1</v>
      </c>
      <c r="AO125">
        <v>0</v>
      </c>
      <c r="AP125" t="s">
        <v>162</v>
      </c>
    </row>
    <row r="126" spans="4:42" x14ac:dyDescent="0.2">
      <c r="D126" t="str">
        <f t="shared" si="39"/>
        <v>7ev9_31325</v>
      </c>
      <c r="H126">
        <f t="shared" si="40"/>
        <v>382</v>
      </c>
      <c r="I126" t="str">
        <f t="shared" si="24"/>
        <v>7ev9_31325</v>
      </c>
      <c r="J126" t="str">
        <f t="shared" si="25"/>
        <v>Unique_target</v>
      </c>
      <c r="K126">
        <f t="shared" si="26"/>
        <v>0.87</v>
      </c>
      <c r="L126">
        <f t="shared" si="27"/>
        <v>318</v>
      </c>
      <c r="M126">
        <f t="shared" si="28"/>
        <v>64</v>
      </c>
      <c r="N126">
        <f t="shared" si="29"/>
        <v>301</v>
      </c>
      <c r="O126">
        <f t="shared" si="30"/>
        <v>0</v>
      </c>
      <c r="P126">
        <f t="shared" si="31"/>
        <v>17</v>
      </c>
      <c r="Q126" s="3">
        <f t="shared" si="41"/>
        <v>83.246073298429323</v>
      </c>
      <c r="R126">
        <f t="shared" si="32"/>
        <v>0.96</v>
      </c>
      <c r="S126">
        <f t="shared" si="33"/>
        <v>96.5</v>
      </c>
      <c r="T126">
        <f t="shared" si="34"/>
        <v>0.8</v>
      </c>
      <c r="U126">
        <f t="shared" si="35"/>
        <v>63.6</v>
      </c>
      <c r="V126">
        <f t="shared" si="36"/>
        <v>1</v>
      </c>
      <c r="W126">
        <f t="shared" si="37"/>
        <v>0</v>
      </c>
      <c r="X126" t="str">
        <f t="shared" si="38"/>
        <v>7ev9_31325_morphed.pdb</v>
      </c>
      <c r="AA126" t="s">
        <v>5</v>
      </c>
      <c r="AB126" t="s">
        <v>1</v>
      </c>
      <c r="AC126">
        <v>0.87</v>
      </c>
      <c r="AD126">
        <v>318</v>
      </c>
      <c r="AE126">
        <v>64</v>
      </c>
      <c r="AF126">
        <v>301</v>
      </c>
      <c r="AG126">
        <v>0</v>
      </c>
      <c r="AH126">
        <v>17</v>
      </c>
      <c r="AI126">
        <v>83.2</v>
      </c>
      <c r="AJ126">
        <v>0.96</v>
      </c>
      <c r="AK126">
        <v>96.5</v>
      </c>
      <c r="AL126">
        <v>0.8</v>
      </c>
      <c r="AM126">
        <v>63.6</v>
      </c>
      <c r="AN126">
        <v>1</v>
      </c>
      <c r="AO126">
        <v>0</v>
      </c>
      <c r="AP126" t="s">
        <v>159</v>
      </c>
    </row>
    <row r="127" spans="4:42" x14ac:dyDescent="0.2">
      <c r="D127" t="str">
        <f t="shared" si="39"/>
        <v>7m9c_23723</v>
      </c>
      <c r="H127">
        <f t="shared" si="40"/>
        <v>257</v>
      </c>
      <c r="I127" t="str">
        <f t="shared" si="24"/>
        <v>7m9c_23723</v>
      </c>
      <c r="J127" t="str">
        <f t="shared" si="25"/>
        <v>Unique_target</v>
      </c>
      <c r="K127">
        <f t="shared" si="26"/>
        <v>1.25</v>
      </c>
      <c r="L127">
        <f t="shared" si="27"/>
        <v>231</v>
      </c>
      <c r="M127">
        <f t="shared" si="28"/>
        <v>26</v>
      </c>
      <c r="N127">
        <f t="shared" si="29"/>
        <v>223</v>
      </c>
      <c r="O127">
        <f t="shared" si="30"/>
        <v>0</v>
      </c>
      <c r="P127">
        <f t="shared" si="31"/>
        <v>8</v>
      </c>
      <c r="Q127" s="3">
        <f t="shared" si="41"/>
        <v>89.883268482490266</v>
      </c>
      <c r="R127">
        <f t="shared" si="32"/>
        <v>0.72</v>
      </c>
      <c r="S127">
        <f t="shared" si="33"/>
        <v>98.3</v>
      </c>
      <c r="T127">
        <f t="shared" si="34"/>
        <v>0.88</v>
      </c>
      <c r="U127">
        <f t="shared" si="35"/>
        <v>38.5</v>
      </c>
      <c r="V127">
        <f t="shared" si="36"/>
        <v>1</v>
      </c>
      <c r="W127">
        <f t="shared" si="37"/>
        <v>0</v>
      </c>
      <c r="X127" t="str">
        <f t="shared" si="38"/>
        <v>7m9c_23723_morphed.pdb</v>
      </c>
      <c r="AA127" t="s">
        <v>18</v>
      </c>
      <c r="AB127" t="s">
        <v>1</v>
      </c>
      <c r="AC127">
        <v>1.25</v>
      </c>
      <c r="AD127">
        <v>231</v>
      </c>
      <c r="AE127">
        <v>26</v>
      </c>
      <c r="AF127">
        <v>223</v>
      </c>
      <c r="AG127">
        <v>0</v>
      </c>
      <c r="AH127">
        <v>8</v>
      </c>
      <c r="AI127">
        <v>89.9</v>
      </c>
      <c r="AJ127">
        <v>0.72</v>
      </c>
      <c r="AK127">
        <v>98.3</v>
      </c>
      <c r="AL127">
        <v>0.88</v>
      </c>
      <c r="AM127">
        <v>38.5</v>
      </c>
      <c r="AN127">
        <v>1</v>
      </c>
      <c r="AO127">
        <v>0</v>
      </c>
      <c r="AP127" t="s">
        <v>82</v>
      </c>
    </row>
    <row r="128" spans="4:42" x14ac:dyDescent="0.2">
      <c r="D128" t="str">
        <f t="shared" si="39"/>
        <v>7lc6_23269</v>
      </c>
      <c r="H128">
        <f t="shared" si="40"/>
        <v>557</v>
      </c>
      <c r="I128" t="str">
        <f t="shared" si="24"/>
        <v>7lc6_23269</v>
      </c>
      <c r="J128" t="str">
        <f t="shared" si="25"/>
        <v>Unique_target</v>
      </c>
      <c r="K128">
        <f t="shared" si="26"/>
        <v>0.64</v>
      </c>
      <c r="L128">
        <f t="shared" si="27"/>
        <v>544</v>
      </c>
      <c r="M128">
        <f t="shared" si="28"/>
        <v>13</v>
      </c>
      <c r="N128">
        <f t="shared" si="29"/>
        <v>538</v>
      </c>
      <c r="O128">
        <f t="shared" si="30"/>
        <v>0</v>
      </c>
      <c r="P128">
        <f t="shared" si="31"/>
        <v>6</v>
      </c>
      <c r="Q128" s="3">
        <f t="shared" si="41"/>
        <v>97.666068222621192</v>
      </c>
      <c r="R128">
        <f t="shared" si="32"/>
        <v>1.53</v>
      </c>
      <c r="S128">
        <f t="shared" si="33"/>
        <v>99.4</v>
      </c>
      <c r="T128">
        <f t="shared" si="34"/>
        <v>0.97</v>
      </c>
      <c r="U128">
        <f t="shared" si="35"/>
        <v>108.8</v>
      </c>
      <c r="V128">
        <f t="shared" si="36"/>
        <v>1</v>
      </c>
      <c r="W128">
        <f t="shared" si="37"/>
        <v>0</v>
      </c>
      <c r="X128" t="str">
        <f t="shared" si="38"/>
        <v>7lc6_23269_morphed.pdb</v>
      </c>
      <c r="AA128" t="s">
        <v>10</v>
      </c>
      <c r="AB128" t="s">
        <v>1</v>
      </c>
      <c r="AC128">
        <v>0.64</v>
      </c>
      <c r="AD128">
        <v>544</v>
      </c>
      <c r="AE128">
        <v>13</v>
      </c>
      <c r="AF128">
        <v>538</v>
      </c>
      <c r="AG128">
        <v>0</v>
      </c>
      <c r="AH128">
        <v>6</v>
      </c>
      <c r="AI128">
        <v>97.7</v>
      </c>
      <c r="AJ128">
        <v>1.53</v>
      </c>
      <c r="AK128">
        <v>99.4</v>
      </c>
      <c r="AL128">
        <v>0.97</v>
      </c>
      <c r="AM128">
        <v>108.8</v>
      </c>
      <c r="AN128">
        <v>1</v>
      </c>
      <c r="AO128">
        <v>0</v>
      </c>
      <c r="AP128" t="s">
        <v>163</v>
      </c>
    </row>
    <row r="129" spans="4:57" x14ac:dyDescent="0.2">
      <c r="D129" t="str">
        <f t="shared" si="39"/>
        <v>7n8i_24237</v>
      </c>
      <c r="H129">
        <f t="shared" si="40"/>
        <v>106</v>
      </c>
      <c r="I129" t="str">
        <f t="shared" si="24"/>
        <v>7n8i_24237</v>
      </c>
      <c r="J129" t="str">
        <f t="shared" si="25"/>
        <v>Unique_target</v>
      </c>
      <c r="K129">
        <f t="shared" si="26"/>
        <v>0.44</v>
      </c>
      <c r="L129">
        <f t="shared" si="27"/>
        <v>106</v>
      </c>
      <c r="M129">
        <f t="shared" si="28"/>
        <v>0</v>
      </c>
      <c r="N129">
        <f t="shared" si="29"/>
        <v>106</v>
      </c>
      <c r="O129">
        <f t="shared" si="30"/>
        <v>0</v>
      </c>
      <c r="P129">
        <f t="shared" si="31"/>
        <v>0</v>
      </c>
      <c r="Q129" s="3">
        <f t="shared" si="41"/>
        <v>100</v>
      </c>
      <c r="R129">
        <f t="shared" si="32"/>
        <v>2.2799999999999998</v>
      </c>
      <c r="S129">
        <f t="shared" si="33"/>
        <v>100</v>
      </c>
      <c r="T129">
        <f t="shared" si="34"/>
        <v>1</v>
      </c>
      <c r="U129">
        <f t="shared" si="35"/>
        <v>106</v>
      </c>
      <c r="V129">
        <f t="shared" si="36"/>
        <v>1</v>
      </c>
      <c r="W129">
        <f t="shared" si="37"/>
        <v>0</v>
      </c>
      <c r="X129" t="str">
        <f t="shared" si="38"/>
        <v>7n8i_24237_morphed.pdb</v>
      </c>
      <c r="AA129" t="s">
        <v>24</v>
      </c>
      <c r="AB129" t="s">
        <v>1</v>
      </c>
      <c r="AC129">
        <v>0.44</v>
      </c>
      <c r="AD129">
        <v>106</v>
      </c>
      <c r="AE129">
        <v>0</v>
      </c>
      <c r="AF129">
        <v>106</v>
      </c>
      <c r="AG129">
        <v>0</v>
      </c>
      <c r="AH129">
        <v>0</v>
      </c>
      <c r="AI129">
        <v>100</v>
      </c>
      <c r="AJ129">
        <v>2.2799999999999998</v>
      </c>
      <c r="AK129">
        <v>100</v>
      </c>
      <c r="AL129">
        <v>1</v>
      </c>
      <c r="AM129">
        <v>106</v>
      </c>
      <c r="AN129">
        <v>1</v>
      </c>
      <c r="AO129">
        <v>0</v>
      </c>
      <c r="AP129" t="s">
        <v>164</v>
      </c>
    </row>
    <row r="130" spans="4:57" x14ac:dyDescent="0.2">
      <c r="Q130" s="3"/>
    </row>
    <row r="131" spans="4:57" x14ac:dyDescent="0.2">
      <c r="D131" t="s">
        <v>60</v>
      </c>
      <c r="I131" t="str">
        <f t="shared" si="24"/>
        <v>REFINEMENT</v>
      </c>
      <c r="Q131" s="3"/>
      <c r="AA131" t="s">
        <v>60</v>
      </c>
    </row>
    <row r="132" spans="4:57" x14ac:dyDescent="0.2">
      <c r="Q132" s="3"/>
    </row>
    <row r="133" spans="4:57" x14ac:dyDescent="0.2">
      <c r="D133" t="str">
        <f>I133</f>
        <v>7lv9_23530</v>
      </c>
      <c r="H133">
        <f>H49</f>
        <v>97</v>
      </c>
      <c r="I133" t="str">
        <f t="shared" si="24"/>
        <v>7lv9_23530</v>
      </c>
      <c r="J133" t="str">
        <f t="shared" si="25"/>
        <v>Unique_target</v>
      </c>
      <c r="K133">
        <f t="shared" si="26"/>
        <v>1.57</v>
      </c>
      <c r="L133">
        <f t="shared" si="27"/>
        <v>1</v>
      </c>
      <c r="M133">
        <f t="shared" si="28"/>
        <v>96</v>
      </c>
      <c r="N133">
        <f t="shared" si="29"/>
        <v>0</v>
      </c>
      <c r="O133">
        <f t="shared" si="30"/>
        <v>0</v>
      </c>
      <c r="P133">
        <f t="shared" si="31"/>
        <v>1</v>
      </c>
      <c r="Q133" s="3">
        <f t="shared" si="41"/>
        <v>1.0309278350515463</v>
      </c>
      <c r="R133">
        <f t="shared" si="32"/>
        <v>0.01</v>
      </c>
      <c r="S133">
        <f t="shared" si="33"/>
        <v>0</v>
      </c>
      <c r="T133">
        <f t="shared" si="34"/>
        <v>0</v>
      </c>
      <c r="U133">
        <f t="shared" si="35"/>
        <v>1</v>
      </c>
      <c r="V133">
        <f t="shared" si="36"/>
        <v>1</v>
      </c>
      <c r="W133">
        <f t="shared" si="37"/>
        <v>0</v>
      </c>
      <c r="X133" t="str">
        <f t="shared" si="38"/>
        <v>7lv9_23530_refine.pdb</v>
      </c>
      <c r="AA133" t="s">
        <v>14</v>
      </c>
      <c r="AB133" t="s">
        <v>1</v>
      </c>
      <c r="AC133">
        <v>1.57</v>
      </c>
      <c r="AD133">
        <v>1</v>
      </c>
      <c r="AE133">
        <v>96</v>
      </c>
      <c r="AF133">
        <v>0</v>
      </c>
      <c r="AG133">
        <v>0</v>
      </c>
      <c r="AH133">
        <v>1</v>
      </c>
      <c r="AI133">
        <v>1</v>
      </c>
      <c r="AJ133">
        <v>0.01</v>
      </c>
      <c r="AK133">
        <v>0</v>
      </c>
      <c r="AL133">
        <v>0</v>
      </c>
      <c r="AM133">
        <v>1</v>
      </c>
      <c r="AN133">
        <v>1</v>
      </c>
      <c r="AO133">
        <v>0</v>
      </c>
      <c r="AP133" t="s">
        <v>107</v>
      </c>
      <c r="AQ133" t="s">
        <v>1</v>
      </c>
      <c r="AR133">
        <v>1.45</v>
      </c>
      <c r="AS133">
        <v>19</v>
      </c>
      <c r="AT133">
        <v>78</v>
      </c>
      <c r="AU133">
        <v>6</v>
      </c>
      <c r="AV133">
        <v>4</v>
      </c>
      <c r="AW133">
        <v>9</v>
      </c>
      <c r="AX133">
        <v>19.600000000000001</v>
      </c>
      <c r="AY133">
        <v>0.13</v>
      </c>
      <c r="AZ133">
        <v>26.3</v>
      </c>
      <c r="BA133">
        <v>0.05</v>
      </c>
      <c r="BB133">
        <v>4.8</v>
      </c>
      <c r="BC133">
        <v>1</v>
      </c>
      <c r="BD133">
        <v>3</v>
      </c>
      <c r="BE133" t="s">
        <v>108</v>
      </c>
    </row>
    <row r="134" spans="4:57" x14ac:dyDescent="0.2">
      <c r="D134" t="str">
        <f t="shared" ref="D134:D157" si="42">I134</f>
        <v>7msw_23970</v>
      </c>
      <c r="H134">
        <f t="shared" ref="H134:H157" si="43">H50</f>
        <v>635</v>
      </c>
      <c r="I134" t="str">
        <f t="shared" si="24"/>
        <v>7msw_23970</v>
      </c>
      <c r="J134" t="str">
        <f t="shared" si="25"/>
        <v>Unique_target</v>
      </c>
      <c r="K134">
        <f t="shared" si="26"/>
        <v>1.51</v>
      </c>
      <c r="L134">
        <f t="shared" si="27"/>
        <v>50</v>
      </c>
      <c r="M134">
        <f t="shared" si="28"/>
        <v>585</v>
      </c>
      <c r="N134">
        <f t="shared" si="29"/>
        <v>4</v>
      </c>
      <c r="O134">
        <f t="shared" si="30"/>
        <v>8</v>
      </c>
      <c r="P134">
        <f t="shared" si="31"/>
        <v>38</v>
      </c>
      <c r="Q134" s="3">
        <f t="shared" si="41"/>
        <v>7.8740157480314963</v>
      </c>
      <c r="R134">
        <f t="shared" si="32"/>
        <v>0.05</v>
      </c>
      <c r="S134">
        <f t="shared" si="33"/>
        <v>10</v>
      </c>
      <c r="T134">
        <f t="shared" si="34"/>
        <v>0.01</v>
      </c>
      <c r="U134">
        <f t="shared" si="35"/>
        <v>8.3000000000000007</v>
      </c>
      <c r="V134">
        <f t="shared" si="36"/>
        <v>1</v>
      </c>
      <c r="W134">
        <f t="shared" si="37"/>
        <v>5</v>
      </c>
      <c r="X134" t="str">
        <f t="shared" si="38"/>
        <v>7msw_23970_refine.pdb</v>
      </c>
      <c r="AA134" t="s">
        <v>23</v>
      </c>
      <c r="AB134" t="s">
        <v>1</v>
      </c>
      <c r="AC134">
        <v>1.51</v>
      </c>
      <c r="AD134">
        <v>50</v>
      </c>
      <c r="AE134">
        <v>585</v>
      </c>
      <c r="AF134">
        <v>4</v>
      </c>
      <c r="AG134">
        <v>8</v>
      </c>
      <c r="AH134">
        <v>38</v>
      </c>
      <c r="AI134">
        <v>7.9</v>
      </c>
      <c r="AJ134">
        <v>0.05</v>
      </c>
      <c r="AK134">
        <v>10</v>
      </c>
      <c r="AL134">
        <v>0.01</v>
      </c>
      <c r="AM134">
        <v>8.3000000000000007</v>
      </c>
      <c r="AN134">
        <v>1</v>
      </c>
      <c r="AO134">
        <v>5</v>
      </c>
      <c r="AP134" t="s">
        <v>137</v>
      </c>
      <c r="AQ134" t="s">
        <v>1</v>
      </c>
      <c r="AR134">
        <v>1.49</v>
      </c>
      <c r="AS134">
        <v>99</v>
      </c>
      <c r="AT134">
        <v>536</v>
      </c>
      <c r="AU134">
        <v>6</v>
      </c>
      <c r="AV134">
        <v>25</v>
      </c>
      <c r="AW134">
        <v>68</v>
      </c>
      <c r="AX134">
        <v>15.6</v>
      </c>
      <c r="AY134">
        <v>0.1</v>
      </c>
      <c r="AZ134">
        <v>5.0999999999999996</v>
      </c>
      <c r="BA134">
        <v>0.01</v>
      </c>
      <c r="BB134">
        <v>7.1</v>
      </c>
      <c r="BC134">
        <v>3</v>
      </c>
      <c r="BD134">
        <v>10</v>
      </c>
      <c r="BE134" t="s">
        <v>138</v>
      </c>
    </row>
    <row r="135" spans="4:57" x14ac:dyDescent="0.2">
      <c r="D135" t="str">
        <f t="shared" si="42"/>
        <v>7mlz_23914</v>
      </c>
      <c r="H135">
        <f t="shared" si="43"/>
        <v>196</v>
      </c>
      <c r="I135" t="str">
        <f t="shared" si="24"/>
        <v>7mlz_23914</v>
      </c>
      <c r="J135" t="str">
        <f t="shared" si="25"/>
        <v>Unique_target</v>
      </c>
      <c r="K135">
        <f t="shared" si="26"/>
        <v>1.08</v>
      </c>
      <c r="L135">
        <f t="shared" si="27"/>
        <v>117</v>
      </c>
      <c r="M135">
        <f t="shared" si="28"/>
        <v>79</v>
      </c>
      <c r="N135">
        <f t="shared" si="29"/>
        <v>102</v>
      </c>
      <c r="O135">
        <f t="shared" si="30"/>
        <v>0</v>
      </c>
      <c r="P135">
        <f t="shared" si="31"/>
        <v>15</v>
      </c>
      <c r="Q135" s="3">
        <f t="shared" si="41"/>
        <v>59.693877551020407</v>
      </c>
      <c r="R135">
        <f t="shared" si="32"/>
        <v>0.55000000000000004</v>
      </c>
      <c r="S135">
        <f t="shared" si="33"/>
        <v>93.2</v>
      </c>
      <c r="T135">
        <f t="shared" si="34"/>
        <v>0.56000000000000005</v>
      </c>
      <c r="U135">
        <f t="shared" si="35"/>
        <v>14.6</v>
      </c>
      <c r="V135">
        <f t="shared" si="36"/>
        <v>1</v>
      </c>
      <c r="W135">
        <f t="shared" si="37"/>
        <v>0</v>
      </c>
      <c r="X135" t="str">
        <f t="shared" si="38"/>
        <v>7mlz_23914_refine.pdb</v>
      </c>
      <c r="AA135" t="s">
        <v>22</v>
      </c>
      <c r="AB135" t="s">
        <v>1</v>
      </c>
      <c r="AC135">
        <v>1.08</v>
      </c>
      <c r="AD135">
        <v>117</v>
      </c>
      <c r="AE135">
        <v>79</v>
      </c>
      <c r="AF135">
        <v>102</v>
      </c>
      <c r="AG135">
        <v>0</v>
      </c>
      <c r="AH135">
        <v>15</v>
      </c>
      <c r="AI135">
        <v>59.7</v>
      </c>
      <c r="AJ135">
        <v>0.55000000000000004</v>
      </c>
      <c r="AK135">
        <v>93.2</v>
      </c>
      <c r="AL135">
        <v>0.56000000000000005</v>
      </c>
      <c r="AM135">
        <v>14.6</v>
      </c>
      <c r="AN135">
        <v>1</v>
      </c>
      <c r="AO135">
        <v>0</v>
      </c>
      <c r="AP135" t="s">
        <v>167</v>
      </c>
      <c r="AQ135" t="s">
        <v>1</v>
      </c>
      <c r="AR135">
        <v>1.34</v>
      </c>
      <c r="AS135">
        <v>127</v>
      </c>
      <c r="AT135">
        <v>69</v>
      </c>
      <c r="AU135">
        <v>101</v>
      </c>
      <c r="AV135">
        <v>0</v>
      </c>
      <c r="AW135">
        <v>26</v>
      </c>
      <c r="AX135">
        <v>64.8</v>
      </c>
      <c r="AY135">
        <v>0.48</v>
      </c>
      <c r="AZ135">
        <v>82.7</v>
      </c>
      <c r="BA135">
        <v>0.54</v>
      </c>
      <c r="BB135">
        <v>7.9</v>
      </c>
      <c r="BC135">
        <v>1</v>
      </c>
      <c r="BD135">
        <v>2</v>
      </c>
      <c r="BE135" t="s">
        <v>168</v>
      </c>
    </row>
    <row r="136" spans="4:57" x14ac:dyDescent="0.2">
      <c r="D136" t="str">
        <f t="shared" si="42"/>
        <v>7m7b_23709</v>
      </c>
      <c r="H136">
        <f t="shared" si="43"/>
        <v>209</v>
      </c>
      <c r="I136" t="str">
        <f t="shared" si="24"/>
        <v>7m7b_23709</v>
      </c>
      <c r="J136" t="str">
        <f t="shared" si="25"/>
        <v>Unique_target</v>
      </c>
      <c r="K136">
        <f t="shared" si="26"/>
        <v>0.64</v>
      </c>
      <c r="L136">
        <f t="shared" si="27"/>
        <v>131</v>
      </c>
      <c r="M136">
        <f t="shared" si="28"/>
        <v>78</v>
      </c>
      <c r="N136">
        <f t="shared" si="29"/>
        <v>124</v>
      </c>
      <c r="O136">
        <f t="shared" si="30"/>
        <v>0</v>
      </c>
      <c r="P136">
        <f t="shared" si="31"/>
        <v>7</v>
      </c>
      <c r="Q136" s="3">
        <f t="shared" si="41"/>
        <v>62.679425837320572</v>
      </c>
      <c r="R136">
        <f t="shared" si="32"/>
        <v>0.98</v>
      </c>
      <c r="S136">
        <f t="shared" si="33"/>
        <v>97.7</v>
      </c>
      <c r="T136">
        <f t="shared" si="34"/>
        <v>0.61</v>
      </c>
      <c r="U136">
        <f t="shared" si="35"/>
        <v>43.7</v>
      </c>
      <c r="V136">
        <f t="shared" si="36"/>
        <v>1</v>
      </c>
      <c r="W136">
        <f t="shared" si="37"/>
        <v>0</v>
      </c>
      <c r="X136" t="str">
        <f t="shared" si="38"/>
        <v>7m7b_23709_refine.pdb</v>
      </c>
      <c r="AA136" t="s">
        <v>17</v>
      </c>
      <c r="AB136" t="s">
        <v>1</v>
      </c>
      <c r="AC136">
        <v>0.64</v>
      </c>
      <c r="AD136">
        <v>131</v>
      </c>
      <c r="AE136">
        <v>78</v>
      </c>
      <c r="AF136">
        <v>124</v>
      </c>
      <c r="AG136">
        <v>0</v>
      </c>
      <c r="AH136">
        <v>7</v>
      </c>
      <c r="AI136">
        <v>62.7</v>
      </c>
      <c r="AJ136">
        <v>0.98</v>
      </c>
      <c r="AK136">
        <v>97.7</v>
      </c>
      <c r="AL136">
        <v>0.61</v>
      </c>
      <c r="AM136">
        <v>43.7</v>
      </c>
      <c r="AN136">
        <v>1</v>
      </c>
      <c r="AO136">
        <v>0</v>
      </c>
      <c r="AP136" t="s">
        <v>165</v>
      </c>
      <c r="AQ136" t="s">
        <v>1</v>
      </c>
      <c r="AR136">
        <v>1.01</v>
      </c>
      <c r="AS136">
        <v>117</v>
      </c>
      <c r="AT136">
        <v>92</v>
      </c>
      <c r="AU136">
        <v>87</v>
      </c>
      <c r="AV136">
        <v>4</v>
      </c>
      <c r="AW136">
        <v>26</v>
      </c>
      <c r="AX136">
        <v>56</v>
      </c>
      <c r="AY136">
        <v>0.56000000000000005</v>
      </c>
      <c r="AZ136">
        <v>77.8</v>
      </c>
      <c r="BA136">
        <v>0.44</v>
      </c>
      <c r="BB136">
        <v>11.7</v>
      </c>
      <c r="BC136">
        <v>1</v>
      </c>
      <c r="BD136">
        <v>7</v>
      </c>
      <c r="BE136" t="s">
        <v>166</v>
      </c>
    </row>
    <row r="137" spans="4:57" x14ac:dyDescent="0.2">
      <c r="D137" t="str">
        <f t="shared" si="42"/>
        <v>7lx5_23566</v>
      </c>
      <c r="H137">
        <f t="shared" si="43"/>
        <v>196</v>
      </c>
      <c r="I137" t="str">
        <f t="shared" si="24"/>
        <v>7lx5_23566</v>
      </c>
      <c r="J137" t="str">
        <f t="shared" si="25"/>
        <v>Unique_target</v>
      </c>
      <c r="K137">
        <f t="shared" si="26"/>
        <v>0.68</v>
      </c>
      <c r="L137">
        <f t="shared" si="27"/>
        <v>142</v>
      </c>
      <c r="M137">
        <f t="shared" si="28"/>
        <v>54</v>
      </c>
      <c r="N137">
        <f t="shared" si="29"/>
        <v>136</v>
      </c>
      <c r="O137">
        <f t="shared" si="30"/>
        <v>0</v>
      </c>
      <c r="P137">
        <f t="shared" si="31"/>
        <v>6</v>
      </c>
      <c r="Q137" s="3">
        <f t="shared" si="41"/>
        <v>72.448979591836732</v>
      </c>
      <c r="R137">
        <f t="shared" si="32"/>
        <v>1.07</v>
      </c>
      <c r="S137">
        <f t="shared" si="33"/>
        <v>97.2</v>
      </c>
      <c r="T137">
        <f t="shared" si="34"/>
        <v>0.7</v>
      </c>
      <c r="U137">
        <f t="shared" si="35"/>
        <v>35.5</v>
      </c>
      <c r="V137">
        <f t="shared" si="36"/>
        <v>1</v>
      </c>
      <c r="W137">
        <f t="shared" si="37"/>
        <v>0</v>
      </c>
      <c r="X137" t="str">
        <f t="shared" si="38"/>
        <v>7lx5_23566_refine.pdb</v>
      </c>
      <c r="AA137" t="s">
        <v>16</v>
      </c>
      <c r="AB137" t="s">
        <v>1</v>
      </c>
      <c r="AC137">
        <v>0.68</v>
      </c>
      <c r="AD137">
        <v>142</v>
      </c>
      <c r="AE137">
        <v>54</v>
      </c>
      <c r="AF137">
        <v>136</v>
      </c>
      <c r="AG137">
        <v>0</v>
      </c>
      <c r="AH137">
        <v>6</v>
      </c>
      <c r="AI137">
        <v>72.400000000000006</v>
      </c>
      <c r="AJ137">
        <v>1.07</v>
      </c>
      <c r="AK137">
        <v>97.2</v>
      </c>
      <c r="AL137">
        <v>0.7</v>
      </c>
      <c r="AM137">
        <v>35.5</v>
      </c>
      <c r="AN137">
        <v>1</v>
      </c>
      <c r="AO137">
        <v>0</v>
      </c>
      <c r="AP137" t="s">
        <v>87</v>
      </c>
      <c r="AQ137" t="s">
        <v>1</v>
      </c>
      <c r="AR137">
        <v>1.0900000000000001</v>
      </c>
      <c r="AS137">
        <v>139</v>
      </c>
      <c r="AT137">
        <v>57</v>
      </c>
      <c r="AU137">
        <v>113</v>
      </c>
      <c r="AV137">
        <v>4</v>
      </c>
      <c r="AW137">
        <v>22</v>
      </c>
      <c r="AX137">
        <v>70.900000000000006</v>
      </c>
      <c r="AY137">
        <v>0.65</v>
      </c>
      <c r="AZ137">
        <v>84.2</v>
      </c>
      <c r="BA137">
        <v>0.6</v>
      </c>
      <c r="BB137">
        <v>9.9</v>
      </c>
      <c r="BC137">
        <v>1</v>
      </c>
      <c r="BD137">
        <v>5</v>
      </c>
      <c r="BE137" t="s">
        <v>88</v>
      </c>
    </row>
    <row r="138" spans="4:57" x14ac:dyDescent="0.2">
      <c r="D138" t="str">
        <f t="shared" si="42"/>
        <v>7c2k_30275</v>
      </c>
      <c r="H138">
        <f t="shared" si="43"/>
        <v>927</v>
      </c>
      <c r="I138" t="str">
        <f t="shared" si="24"/>
        <v>7c2k_30275</v>
      </c>
      <c r="J138" t="str">
        <f t="shared" si="25"/>
        <v>Unique_target</v>
      </c>
      <c r="K138">
        <f t="shared" si="26"/>
        <v>0.66</v>
      </c>
      <c r="L138">
        <f t="shared" si="27"/>
        <v>781</v>
      </c>
      <c r="M138">
        <f t="shared" si="28"/>
        <v>146</v>
      </c>
      <c r="N138">
        <f t="shared" si="29"/>
        <v>746</v>
      </c>
      <c r="O138">
        <f t="shared" si="30"/>
        <v>0</v>
      </c>
      <c r="P138">
        <f t="shared" si="31"/>
        <v>35</v>
      </c>
      <c r="Q138" s="3">
        <f t="shared" si="41"/>
        <v>84.250269687162884</v>
      </c>
      <c r="R138">
        <f t="shared" si="32"/>
        <v>1.28</v>
      </c>
      <c r="S138">
        <f t="shared" si="33"/>
        <v>96</v>
      </c>
      <c r="T138">
        <f t="shared" si="34"/>
        <v>0.81</v>
      </c>
      <c r="U138">
        <f t="shared" si="35"/>
        <v>39</v>
      </c>
      <c r="V138">
        <f t="shared" si="36"/>
        <v>1</v>
      </c>
      <c r="W138">
        <f t="shared" si="37"/>
        <v>0</v>
      </c>
      <c r="X138" t="str">
        <f t="shared" si="38"/>
        <v>7c2k_30275_refine.pdb</v>
      </c>
      <c r="AA138" t="s">
        <v>3</v>
      </c>
      <c r="AB138" t="s">
        <v>1</v>
      </c>
      <c r="AC138">
        <v>0.66</v>
      </c>
      <c r="AD138">
        <v>781</v>
      </c>
      <c r="AE138">
        <v>146</v>
      </c>
      <c r="AF138">
        <v>746</v>
      </c>
      <c r="AG138">
        <v>0</v>
      </c>
      <c r="AH138">
        <v>35</v>
      </c>
      <c r="AI138">
        <v>84.3</v>
      </c>
      <c r="AJ138">
        <v>1.28</v>
      </c>
      <c r="AK138">
        <v>96</v>
      </c>
      <c r="AL138">
        <v>0.81</v>
      </c>
      <c r="AM138">
        <v>39</v>
      </c>
      <c r="AN138">
        <v>1</v>
      </c>
      <c r="AO138">
        <v>0</v>
      </c>
      <c r="AP138" t="s">
        <v>173</v>
      </c>
      <c r="AQ138" t="s">
        <v>1</v>
      </c>
      <c r="AR138">
        <v>0.55000000000000004</v>
      </c>
      <c r="AS138">
        <v>855</v>
      </c>
      <c r="AT138">
        <v>72</v>
      </c>
      <c r="AU138">
        <v>827</v>
      </c>
      <c r="AV138">
        <v>2</v>
      </c>
      <c r="AW138">
        <v>26</v>
      </c>
      <c r="AX138">
        <v>92.2</v>
      </c>
      <c r="AY138">
        <v>1.68</v>
      </c>
      <c r="AZ138">
        <v>95.9</v>
      </c>
      <c r="BA138">
        <v>0.88</v>
      </c>
      <c r="BB138">
        <v>38.9</v>
      </c>
      <c r="BC138">
        <v>1</v>
      </c>
      <c r="BD138">
        <v>2</v>
      </c>
      <c r="BE138" t="s">
        <v>174</v>
      </c>
    </row>
    <row r="139" spans="4:57" x14ac:dyDescent="0.2">
      <c r="D139" t="str">
        <f t="shared" si="42"/>
        <v>7lci_23274</v>
      </c>
      <c r="H139">
        <f t="shared" si="43"/>
        <v>393</v>
      </c>
      <c r="I139" t="str">
        <f t="shared" si="24"/>
        <v>7lci_23274</v>
      </c>
      <c r="J139" t="str">
        <f t="shared" si="25"/>
        <v>Unique_target</v>
      </c>
      <c r="K139">
        <f t="shared" si="26"/>
        <v>0.86</v>
      </c>
      <c r="L139">
        <f t="shared" si="27"/>
        <v>287</v>
      </c>
      <c r="M139">
        <f t="shared" si="28"/>
        <v>106</v>
      </c>
      <c r="N139">
        <f t="shared" si="29"/>
        <v>266</v>
      </c>
      <c r="O139">
        <f t="shared" si="30"/>
        <v>0</v>
      </c>
      <c r="P139">
        <f t="shared" si="31"/>
        <v>21</v>
      </c>
      <c r="Q139" s="3">
        <f t="shared" si="41"/>
        <v>73.027989821882954</v>
      </c>
      <c r="R139">
        <f t="shared" si="32"/>
        <v>0.85</v>
      </c>
      <c r="S139">
        <f t="shared" si="33"/>
        <v>96.5</v>
      </c>
      <c r="T139">
        <f t="shared" si="34"/>
        <v>0.7</v>
      </c>
      <c r="U139">
        <f t="shared" si="35"/>
        <v>22.1</v>
      </c>
      <c r="V139">
        <f t="shared" si="36"/>
        <v>1</v>
      </c>
      <c r="W139">
        <f t="shared" si="37"/>
        <v>0</v>
      </c>
      <c r="X139" t="str">
        <f t="shared" si="38"/>
        <v>7lci_23274_refine.pdb</v>
      </c>
      <c r="AA139" t="s">
        <v>11</v>
      </c>
      <c r="AB139" t="s">
        <v>1</v>
      </c>
      <c r="AC139">
        <v>0.86</v>
      </c>
      <c r="AD139">
        <v>287</v>
      </c>
      <c r="AE139">
        <v>106</v>
      </c>
      <c r="AF139">
        <v>266</v>
      </c>
      <c r="AG139">
        <v>0</v>
      </c>
      <c r="AH139">
        <v>21</v>
      </c>
      <c r="AI139">
        <v>73</v>
      </c>
      <c r="AJ139">
        <v>0.85</v>
      </c>
      <c r="AK139">
        <v>96.5</v>
      </c>
      <c r="AL139">
        <v>0.7</v>
      </c>
      <c r="AM139">
        <v>22.1</v>
      </c>
      <c r="AN139">
        <v>1</v>
      </c>
      <c r="AO139">
        <v>0</v>
      </c>
      <c r="AP139" t="s">
        <v>104</v>
      </c>
      <c r="AQ139" t="s">
        <v>1</v>
      </c>
      <c r="AR139">
        <v>0.79</v>
      </c>
      <c r="AS139">
        <v>343</v>
      </c>
      <c r="AT139">
        <v>50</v>
      </c>
      <c r="AU139">
        <v>318</v>
      </c>
      <c r="AV139">
        <v>2</v>
      </c>
      <c r="AW139">
        <v>23</v>
      </c>
      <c r="AX139">
        <v>87.3</v>
      </c>
      <c r="AY139">
        <v>1.1000000000000001</v>
      </c>
      <c r="AZ139">
        <v>95.6</v>
      </c>
      <c r="BA139">
        <v>0.83</v>
      </c>
      <c r="BB139">
        <v>20.2</v>
      </c>
      <c r="BC139">
        <v>1</v>
      </c>
      <c r="BD139">
        <v>2</v>
      </c>
      <c r="BE139" t="s">
        <v>89</v>
      </c>
    </row>
    <row r="140" spans="4:57" x14ac:dyDescent="0.2">
      <c r="D140" t="str">
        <f t="shared" si="42"/>
        <v>7mjs_23883</v>
      </c>
      <c r="H140">
        <f t="shared" si="43"/>
        <v>132</v>
      </c>
      <c r="I140" t="str">
        <f t="shared" si="24"/>
        <v>7mjs_23883</v>
      </c>
      <c r="J140" t="str">
        <f t="shared" si="25"/>
        <v>Unique_target</v>
      </c>
      <c r="K140">
        <f t="shared" si="26"/>
        <v>0.56999999999999995</v>
      </c>
      <c r="L140">
        <f t="shared" si="27"/>
        <v>115</v>
      </c>
      <c r="M140">
        <f t="shared" si="28"/>
        <v>17</v>
      </c>
      <c r="N140">
        <f t="shared" si="29"/>
        <v>114</v>
      </c>
      <c r="O140">
        <f t="shared" si="30"/>
        <v>0</v>
      </c>
      <c r="P140">
        <f t="shared" si="31"/>
        <v>1</v>
      </c>
      <c r="Q140" s="3">
        <f t="shared" si="41"/>
        <v>87.121212121212125</v>
      </c>
      <c r="R140">
        <f t="shared" si="32"/>
        <v>1.52</v>
      </c>
      <c r="S140">
        <f t="shared" si="33"/>
        <v>100</v>
      </c>
      <c r="T140">
        <f t="shared" si="34"/>
        <v>0.87</v>
      </c>
      <c r="U140">
        <f t="shared" si="35"/>
        <v>57.5</v>
      </c>
      <c r="V140">
        <f t="shared" si="36"/>
        <v>1</v>
      </c>
      <c r="W140">
        <f t="shared" si="37"/>
        <v>0</v>
      </c>
      <c r="X140" t="str">
        <f t="shared" si="38"/>
        <v>7mjs_23883_refine.pdb</v>
      </c>
      <c r="AA140" t="s">
        <v>21</v>
      </c>
      <c r="AB140" t="s">
        <v>1</v>
      </c>
      <c r="AC140">
        <v>0.56999999999999995</v>
      </c>
      <c r="AD140">
        <v>115</v>
      </c>
      <c r="AE140">
        <v>17</v>
      </c>
      <c r="AF140">
        <v>114</v>
      </c>
      <c r="AG140">
        <v>0</v>
      </c>
      <c r="AH140">
        <v>1</v>
      </c>
      <c r="AI140">
        <v>87.1</v>
      </c>
      <c r="AJ140">
        <v>1.52</v>
      </c>
      <c r="AK140">
        <v>100</v>
      </c>
      <c r="AL140">
        <v>0.87</v>
      </c>
      <c r="AM140">
        <v>57.5</v>
      </c>
      <c r="AN140">
        <v>1</v>
      </c>
      <c r="AO140">
        <v>0</v>
      </c>
      <c r="AP140" t="s">
        <v>175</v>
      </c>
      <c r="AQ140" t="s">
        <v>1</v>
      </c>
      <c r="AR140">
        <v>0.77</v>
      </c>
      <c r="AS140">
        <v>114</v>
      </c>
      <c r="AT140">
        <v>18</v>
      </c>
      <c r="AU140">
        <v>109</v>
      </c>
      <c r="AV140">
        <v>0</v>
      </c>
      <c r="AW140">
        <v>5</v>
      </c>
      <c r="AX140">
        <v>86.4</v>
      </c>
      <c r="AY140">
        <v>1.1200000000000001</v>
      </c>
      <c r="AZ140">
        <v>99.1</v>
      </c>
      <c r="BA140">
        <v>0.86</v>
      </c>
      <c r="BB140">
        <v>28.5</v>
      </c>
      <c r="BC140">
        <v>1</v>
      </c>
      <c r="BD140">
        <v>0</v>
      </c>
      <c r="BE140" t="s">
        <v>176</v>
      </c>
    </row>
    <row r="141" spans="4:57" x14ac:dyDescent="0.2">
      <c r="D141" t="str">
        <f t="shared" si="42"/>
        <v>7eda_31062</v>
      </c>
      <c r="H141">
        <f t="shared" si="43"/>
        <v>334</v>
      </c>
      <c r="I141" t="str">
        <f t="shared" si="24"/>
        <v>7eda_31062</v>
      </c>
      <c r="J141" t="str">
        <f t="shared" si="25"/>
        <v>Unique_target</v>
      </c>
      <c r="K141">
        <f t="shared" si="26"/>
        <v>0.63</v>
      </c>
      <c r="L141">
        <f t="shared" si="27"/>
        <v>258</v>
      </c>
      <c r="M141">
        <f t="shared" si="28"/>
        <v>76</v>
      </c>
      <c r="N141">
        <f t="shared" si="29"/>
        <v>247</v>
      </c>
      <c r="O141">
        <f t="shared" si="30"/>
        <v>0</v>
      </c>
      <c r="P141">
        <f t="shared" si="31"/>
        <v>11</v>
      </c>
      <c r="Q141" s="3">
        <f t="shared" si="41"/>
        <v>77.245508982035929</v>
      </c>
      <c r="R141">
        <f t="shared" si="32"/>
        <v>1.23</v>
      </c>
      <c r="S141">
        <f t="shared" si="33"/>
        <v>95.7</v>
      </c>
      <c r="T141">
        <f t="shared" si="34"/>
        <v>0.74</v>
      </c>
      <c r="U141">
        <f t="shared" si="35"/>
        <v>43</v>
      </c>
      <c r="V141">
        <f t="shared" si="36"/>
        <v>1</v>
      </c>
      <c r="W141">
        <f t="shared" si="37"/>
        <v>0</v>
      </c>
      <c r="X141" t="str">
        <f t="shared" si="38"/>
        <v>7eda_31062_refine.pdb</v>
      </c>
      <c r="AA141" t="s">
        <v>4</v>
      </c>
      <c r="AB141" t="s">
        <v>1</v>
      </c>
      <c r="AC141">
        <v>0.63</v>
      </c>
      <c r="AD141">
        <v>258</v>
      </c>
      <c r="AE141">
        <v>76</v>
      </c>
      <c r="AF141">
        <v>247</v>
      </c>
      <c r="AG141">
        <v>0</v>
      </c>
      <c r="AH141">
        <v>11</v>
      </c>
      <c r="AI141">
        <v>77.2</v>
      </c>
      <c r="AJ141">
        <v>1.23</v>
      </c>
      <c r="AK141">
        <v>95.7</v>
      </c>
      <c r="AL141">
        <v>0.74</v>
      </c>
      <c r="AM141">
        <v>43</v>
      </c>
      <c r="AN141">
        <v>1</v>
      </c>
      <c r="AO141">
        <v>0</v>
      </c>
      <c r="AP141" t="s">
        <v>92</v>
      </c>
      <c r="AQ141" t="s">
        <v>1</v>
      </c>
      <c r="AR141">
        <v>0.85</v>
      </c>
      <c r="AS141">
        <v>271</v>
      </c>
      <c r="AT141">
        <v>63</v>
      </c>
      <c r="AU141">
        <v>241</v>
      </c>
      <c r="AV141">
        <v>2</v>
      </c>
      <c r="AW141">
        <v>28</v>
      </c>
      <c r="AX141">
        <v>81.099999999999994</v>
      </c>
      <c r="AY141">
        <v>0.96</v>
      </c>
      <c r="AZ141">
        <v>87.1</v>
      </c>
      <c r="BA141">
        <v>0.71</v>
      </c>
      <c r="BB141">
        <v>12.9</v>
      </c>
      <c r="BC141">
        <v>1</v>
      </c>
      <c r="BD141">
        <v>2</v>
      </c>
      <c r="BE141" t="s">
        <v>93</v>
      </c>
    </row>
    <row r="142" spans="4:57" x14ac:dyDescent="0.2">
      <c r="D142" t="str">
        <f t="shared" si="42"/>
        <v>7ku7_23035</v>
      </c>
      <c r="H142">
        <f t="shared" si="43"/>
        <v>269</v>
      </c>
      <c r="I142" t="str">
        <f t="shared" si="24"/>
        <v>7ku7_23035</v>
      </c>
      <c r="J142" t="str">
        <f t="shared" si="25"/>
        <v>Unique_target</v>
      </c>
      <c r="K142">
        <f t="shared" si="26"/>
        <v>1.1499999999999999</v>
      </c>
      <c r="L142">
        <f t="shared" si="27"/>
        <v>194</v>
      </c>
      <c r="M142">
        <f t="shared" si="28"/>
        <v>75</v>
      </c>
      <c r="N142">
        <f t="shared" si="29"/>
        <v>186</v>
      </c>
      <c r="O142">
        <f t="shared" si="30"/>
        <v>0</v>
      </c>
      <c r="P142">
        <f t="shared" si="31"/>
        <v>8</v>
      </c>
      <c r="Q142" s="3">
        <f t="shared" si="41"/>
        <v>72.118959107806688</v>
      </c>
      <c r="R142">
        <f t="shared" si="32"/>
        <v>0.63</v>
      </c>
      <c r="S142">
        <f t="shared" si="33"/>
        <v>95.9</v>
      </c>
      <c r="T142">
        <f t="shared" si="34"/>
        <v>0.69</v>
      </c>
      <c r="U142">
        <f t="shared" si="35"/>
        <v>24.2</v>
      </c>
      <c r="V142">
        <f t="shared" si="36"/>
        <v>1</v>
      </c>
      <c r="W142">
        <f t="shared" si="37"/>
        <v>0</v>
      </c>
      <c r="X142" t="str">
        <f t="shared" si="38"/>
        <v>7ku7_23035_refine.pdb</v>
      </c>
      <c r="AA142" t="s">
        <v>6</v>
      </c>
      <c r="AB142" t="s">
        <v>1</v>
      </c>
      <c r="AC142">
        <v>1.1499999999999999</v>
      </c>
      <c r="AD142">
        <v>194</v>
      </c>
      <c r="AE142">
        <v>75</v>
      </c>
      <c r="AF142">
        <v>186</v>
      </c>
      <c r="AG142">
        <v>0</v>
      </c>
      <c r="AH142">
        <v>8</v>
      </c>
      <c r="AI142">
        <v>72.099999999999994</v>
      </c>
      <c r="AJ142">
        <v>0.63</v>
      </c>
      <c r="AK142">
        <v>95.9</v>
      </c>
      <c r="AL142">
        <v>0.69</v>
      </c>
      <c r="AM142">
        <v>24.2</v>
      </c>
      <c r="AN142">
        <v>1</v>
      </c>
      <c r="AO142">
        <v>0</v>
      </c>
      <c r="AP142" t="s">
        <v>169</v>
      </c>
      <c r="AQ142" t="s">
        <v>1</v>
      </c>
      <c r="AR142">
        <v>1.28</v>
      </c>
      <c r="AS142">
        <v>177</v>
      </c>
      <c r="AT142">
        <v>92</v>
      </c>
      <c r="AU142">
        <v>156</v>
      </c>
      <c r="AV142">
        <v>0</v>
      </c>
      <c r="AW142">
        <v>21</v>
      </c>
      <c r="AX142">
        <v>65.8</v>
      </c>
      <c r="AY142">
        <v>0.52</v>
      </c>
      <c r="AZ142">
        <v>89.3</v>
      </c>
      <c r="BA142">
        <v>0.59</v>
      </c>
      <c r="BB142">
        <v>14.8</v>
      </c>
      <c r="BC142">
        <v>1</v>
      </c>
      <c r="BD142">
        <v>0</v>
      </c>
      <c r="BE142" t="s">
        <v>170</v>
      </c>
    </row>
    <row r="143" spans="4:57" x14ac:dyDescent="0.2">
      <c r="D143" t="str">
        <f t="shared" si="42"/>
        <v>7kzz_23093</v>
      </c>
      <c r="H143">
        <f t="shared" si="43"/>
        <v>281</v>
      </c>
      <c r="I143" t="str">
        <f t="shared" si="24"/>
        <v>7kzz_23093</v>
      </c>
      <c r="J143" t="str">
        <f t="shared" si="25"/>
        <v>Unique_target</v>
      </c>
      <c r="K143">
        <f t="shared" si="26"/>
        <v>0.82</v>
      </c>
      <c r="L143">
        <f t="shared" si="27"/>
        <v>230</v>
      </c>
      <c r="M143">
        <f t="shared" si="28"/>
        <v>51</v>
      </c>
      <c r="N143">
        <f t="shared" si="29"/>
        <v>218</v>
      </c>
      <c r="O143">
        <f t="shared" si="30"/>
        <v>0</v>
      </c>
      <c r="P143">
        <f t="shared" si="31"/>
        <v>12</v>
      </c>
      <c r="Q143" s="3">
        <f t="shared" si="41"/>
        <v>81.85053380782918</v>
      </c>
      <c r="R143">
        <f t="shared" si="32"/>
        <v>1</v>
      </c>
      <c r="S143">
        <f t="shared" si="33"/>
        <v>96.5</v>
      </c>
      <c r="T143">
        <f t="shared" si="34"/>
        <v>0.79</v>
      </c>
      <c r="U143">
        <f t="shared" si="35"/>
        <v>46</v>
      </c>
      <c r="V143">
        <f t="shared" si="36"/>
        <v>1</v>
      </c>
      <c r="W143">
        <f t="shared" si="37"/>
        <v>1</v>
      </c>
      <c r="X143" t="str">
        <f t="shared" si="38"/>
        <v>7kzz_23093_refine.pdb</v>
      </c>
      <c r="AA143" t="s">
        <v>7</v>
      </c>
      <c r="AB143" t="s">
        <v>1</v>
      </c>
      <c r="AC143">
        <v>0.82</v>
      </c>
      <c r="AD143">
        <v>230</v>
      </c>
      <c r="AE143">
        <v>51</v>
      </c>
      <c r="AF143">
        <v>218</v>
      </c>
      <c r="AG143">
        <v>0</v>
      </c>
      <c r="AH143">
        <v>12</v>
      </c>
      <c r="AI143">
        <v>81.900000000000006</v>
      </c>
      <c r="AJ143">
        <v>1</v>
      </c>
      <c r="AK143">
        <v>96.5</v>
      </c>
      <c r="AL143">
        <v>0.79</v>
      </c>
      <c r="AM143">
        <v>46</v>
      </c>
      <c r="AN143">
        <v>1</v>
      </c>
      <c r="AO143">
        <v>1</v>
      </c>
      <c r="AP143" t="s">
        <v>171</v>
      </c>
      <c r="AQ143" t="s">
        <v>1</v>
      </c>
      <c r="AR143">
        <v>1.05</v>
      </c>
      <c r="AS143">
        <v>228</v>
      </c>
      <c r="AT143">
        <v>53</v>
      </c>
      <c r="AU143">
        <v>204</v>
      </c>
      <c r="AV143">
        <v>0</v>
      </c>
      <c r="AW143">
        <v>24</v>
      </c>
      <c r="AX143">
        <v>81.099999999999994</v>
      </c>
      <c r="AY143">
        <v>0.78</v>
      </c>
      <c r="AZ143">
        <v>89.5</v>
      </c>
      <c r="BA143">
        <v>0.73</v>
      </c>
      <c r="BB143">
        <v>11.4</v>
      </c>
      <c r="BC143">
        <v>1</v>
      </c>
      <c r="BD143">
        <v>0</v>
      </c>
      <c r="BE143" t="s">
        <v>172</v>
      </c>
    </row>
    <row r="144" spans="4:57" x14ac:dyDescent="0.2">
      <c r="D144" t="str">
        <f t="shared" si="42"/>
        <v>7brm_30160</v>
      </c>
      <c r="H144">
        <f t="shared" si="43"/>
        <v>257</v>
      </c>
      <c r="I144" t="str">
        <f t="shared" si="24"/>
        <v>7brm_30160</v>
      </c>
      <c r="J144" t="str">
        <f t="shared" si="25"/>
        <v>Unique_target</v>
      </c>
      <c r="K144">
        <f t="shared" si="26"/>
        <v>0.56999999999999995</v>
      </c>
      <c r="L144">
        <f t="shared" si="27"/>
        <v>221</v>
      </c>
      <c r="M144">
        <f t="shared" si="28"/>
        <v>36</v>
      </c>
      <c r="N144">
        <f t="shared" si="29"/>
        <v>216</v>
      </c>
      <c r="O144">
        <f t="shared" si="30"/>
        <v>0</v>
      </c>
      <c r="P144">
        <f t="shared" si="31"/>
        <v>5</v>
      </c>
      <c r="Q144" s="3">
        <f t="shared" si="41"/>
        <v>85.992217898832678</v>
      </c>
      <c r="R144">
        <f t="shared" si="32"/>
        <v>1.52</v>
      </c>
      <c r="S144">
        <f t="shared" si="33"/>
        <v>98.6</v>
      </c>
      <c r="T144">
        <f t="shared" si="34"/>
        <v>0.85</v>
      </c>
      <c r="U144">
        <f t="shared" si="35"/>
        <v>55.2</v>
      </c>
      <c r="V144">
        <f t="shared" si="36"/>
        <v>1</v>
      </c>
      <c r="W144">
        <f t="shared" si="37"/>
        <v>0</v>
      </c>
      <c r="X144" t="str">
        <f t="shared" si="38"/>
        <v>7brm_30160_refine.pdb</v>
      </c>
      <c r="AA144" t="s">
        <v>0</v>
      </c>
      <c r="AB144" t="s">
        <v>1</v>
      </c>
      <c r="AC144">
        <v>0.56999999999999995</v>
      </c>
      <c r="AD144">
        <v>221</v>
      </c>
      <c r="AE144">
        <v>36</v>
      </c>
      <c r="AF144">
        <v>216</v>
      </c>
      <c r="AG144">
        <v>0</v>
      </c>
      <c r="AH144">
        <v>5</v>
      </c>
      <c r="AI144">
        <v>86</v>
      </c>
      <c r="AJ144">
        <v>1.52</v>
      </c>
      <c r="AK144">
        <v>98.6</v>
      </c>
      <c r="AL144">
        <v>0.85</v>
      </c>
      <c r="AM144">
        <v>55.2</v>
      </c>
      <c r="AN144">
        <v>1</v>
      </c>
      <c r="AO144">
        <v>0</v>
      </c>
      <c r="AP144" t="s">
        <v>110</v>
      </c>
      <c r="AQ144" t="s">
        <v>1</v>
      </c>
      <c r="AR144">
        <v>0.9</v>
      </c>
      <c r="AS144">
        <v>198</v>
      </c>
      <c r="AT144">
        <v>59</v>
      </c>
      <c r="AU144">
        <v>175</v>
      </c>
      <c r="AV144">
        <v>0</v>
      </c>
      <c r="AW144">
        <v>23</v>
      </c>
      <c r="AX144">
        <v>77</v>
      </c>
      <c r="AY144">
        <v>0.86</v>
      </c>
      <c r="AZ144">
        <v>90.4</v>
      </c>
      <c r="BA144">
        <v>0.7</v>
      </c>
      <c r="BB144">
        <v>13.2</v>
      </c>
      <c r="BC144">
        <v>1</v>
      </c>
      <c r="BD144">
        <v>0</v>
      </c>
      <c r="BE144" t="s">
        <v>111</v>
      </c>
    </row>
    <row r="145" spans="4:57" x14ac:dyDescent="0.2">
      <c r="D145" t="str">
        <f t="shared" si="42"/>
        <v>7bxt_30237</v>
      </c>
      <c r="H145">
        <f t="shared" si="43"/>
        <v>103</v>
      </c>
      <c r="I145" t="str">
        <f t="shared" si="24"/>
        <v>7bxt_30237</v>
      </c>
      <c r="J145" t="str">
        <f t="shared" si="25"/>
        <v>Unique_target</v>
      </c>
      <c r="K145">
        <f t="shared" si="26"/>
        <v>0.71</v>
      </c>
      <c r="L145">
        <f t="shared" si="27"/>
        <v>97</v>
      </c>
      <c r="M145">
        <f t="shared" si="28"/>
        <v>6</v>
      </c>
      <c r="N145">
        <f t="shared" si="29"/>
        <v>95</v>
      </c>
      <c r="O145">
        <f t="shared" si="30"/>
        <v>0</v>
      </c>
      <c r="P145">
        <f t="shared" si="31"/>
        <v>2</v>
      </c>
      <c r="Q145" s="3">
        <f t="shared" si="41"/>
        <v>94.174757281553397</v>
      </c>
      <c r="R145">
        <f t="shared" si="32"/>
        <v>1.33</v>
      </c>
      <c r="S145">
        <f t="shared" si="33"/>
        <v>97.9</v>
      </c>
      <c r="T145">
        <f t="shared" si="34"/>
        <v>0.92</v>
      </c>
      <c r="U145">
        <f t="shared" si="35"/>
        <v>97</v>
      </c>
      <c r="V145">
        <f t="shared" si="36"/>
        <v>1</v>
      </c>
      <c r="W145">
        <f t="shared" si="37"/>
        <v>0</v>
      </c>
      <c r="X145" t="str">
        <f t="shared" si="38"/>
        <v>7bxt_30237_refine.pdb</v>
      </c>
      <c r="AA145" t="s">
        <v>2</v>
      </c>
      <c r="AB145" t="s">
        <v>1</v>
      </c>
      <c r="AC145">
        <v>0.71</v>
      </c>
      <c r="AD145">
        <v>97</v>
      </c>
      <c r="AE145">
        <v>6</v>
      </c>
      <c r="AF145">
        <v>95</v>
      </c>
      <c r="AG145">
        <v>0</v>
      </c>
      <c r="AH145">
        <v>2</v>
      </c>
      <c r="AI145">
        <v>94.2</v>
      </c>
      <c r="AJ145">
        <v>1.33</v>
      </c>
      <c r="AK145">
        <v>97.9</v>
      </c>
      <c r="AL145">
        <v>0.92</v>
      </c>
      <c r="AM145">
        <v>97</v>
      </c>
      <c r="AN145">
        <v>1</v>
      </c>
      <c r="AO145">
        <v>0</v>
      </c>
      <c r="AP145" t="s">
        <v>96</v>
      </c>
      <c r="AQ145" t="s">
        <v>1</v>
      </c>
      <c r="AR145">
        <v>1.44</v>
      </c>
      <c r="AS145">
        <v>59</v>
      </c>
      <c r="AT145">
        <v>44</v>
      </c>
      <c r="AU145">
        <v>48</v>
      </c>
      <c r="AV145">
        <v>0</v>
      </c>
      <c r="AW145">
        <v>11</v>
      </c>
      <c r="AX145">
        <v>57.3</v>
      </c>
      <c r="AY145">
        <v>0.4</v>
      </c>
      <c r="AZ145">
        <v>67.8</v>
      </c>
      <c r="BA145">
        <v>0.39</v>
      </c>
      <c r="BB145">
        <v>8.4</v>
      </c>
      <c r="BC145">
        <v>1</v>
      </c>
      <c r="BD145">
        <v>0</v>
      </c>
      <c r="BE145" t="s">
        <v>97</v>
      </c>
    </row>
    <row r="146" spans="4:57" x14ac:dyDescent="0.2">
      <c r="D146" t="str">
        <f t="shared" si="42"/>
        <v>7l1k_23110</v>
      </c>
      <c r="H146">
        <f t="shared" si="43"/>
        <v>149</v>
      </c>
      <c r="I146" t="str">
        <f t="shared" si="24"/>
        <v>7l1k_23110</v>
      </c>
      <c r="J146" t="str">
        <f t="shared" si="25"/>
        <v>Unique_target</v>
      </c>
      <c r="K146">
        <f t="shared" si="26"/>
        <v>0.49</v>
      </c>
      <c r="L146">
        <f t="shared" si="27"/>
        <v>149</v>
      </c>
      <c r="M146">
        <f t="shared" si="28"/>
        <v>0</v>
      </c>
      <c r="N146">
        <f t="shared" si="29"/>
        <v>149</v>
      </c>
      <c r="O146">
        <f t="shared" si="30"/>
        <v>0</v>
      </c>
      <c r="P146">
        <f t="shared" si="31"/>
        <v>0</v>
      </c>
      <c r="Q146" s="3">
        <f t="shared" si="41"/>
        <v>100</v>
      </c>
      <c r="R146">
        <f t="shared" si="32"/>
        <v>2.0499999999999998</v>
      </c>
      <c r="S146">
        <f t="shared" si="33"/>
        <v>100</v>
      </c>
      <c r="T146">
        <f t="shared" si="34"/>
        <v>1</v>
      </c>
      <c r="U146">
        <f t="shared" si="35"/>
        <v>149</v>
      </c>
      <c r="V146">
        <f t="shared" si="36"/>
        <v>1</v>
      </c>
      <c r="W146">
        <f t="shared" si="37"/>
        <v>0</v>
      </c>
      <c r="X146" t="str">
        <f t="shared" si="38"/>
        <v>7l1k_23110_refine.pdb</v>
      </c>
      <c r="AA146" t="s">
        <v>8</v>
      </c>
      <c r="AB146" t="s">
        <v>1</v>
      </c>
      <c r="AC146">
        <v>0.49</v>
      </c>
      <c r="AD146">
        <v>149</v>
      </c>
      <c r="AE146">
        <v>0</v>
      </c>
      <c r="AF146">
        <v>149</v>
      </c>
      <c r="AG146">
        <v>0</v>
      </c>
      <c r="AH146">
        <v>0</v>
      </c>
      <c r="AI146">
        <v>100</v>
      </c>
      <c r="AJ146">
        <v>2.0499999999999998</v>
      </c>
      <c r="AK146">
        <v>100</v>
      </c>
      <c r="AL146">
        <v>1</v>
      </c>
      <c r="AM146">
        <v>149</v>
      </c>
      <c r="AN146">
        <v>1</v>
      </c>
      <c r="AO146">
        <v>0</v>
      </c>
      <c r="AP146" t="s">
        <v>98</v>
      </c>
      <c r="AQ146" t="s">
        <v>1</v>
      </c>
      <c r="AR146">
        <v>0.69</v>
      </c>
      <c r="AS146">
        <v>142</v>
      </c>
      <c r="AT146">
        <v>7</v>
      </c>
      <c r="AU146">
        <v>137</v>
      </c>
      <c r="AV146">
        <v>0</v>
      </c>
      <c r="AW146">
        <v>5</v>
      </c>
      <c r="AX146">
        <v>95.3</v>
      </c>
      <c r="AY146">
        <v>1.38</v>
      </c>
      <c r="AZ146">
        <v>99.3</v>
      </c>
      <c r="BA146">
        <v>0.95</v>
      </c>
      <c r="BB146">
        <v>28.4</v>
      </c>
      <c r="BC146">
        <v>1</v>
      </c>
      <c r="BD146">
        <v>0</v>
      </c>
      <c r="BE146" t="s">
        <v>99</v>
      </c>
    </row>
    <row r="147" spans="4:57" x14ac:dyDescent="0.2">
      <c r="D147" t="str">
        <f t="shared" si="42"/>
        <v>7rb9_24400</v>
      </c>
      <c r="H147">
        <f t="shared" si="43"/>
        <v>372</v>
      </c>
      <c r="I147" t="str">
        <f t="shared" si="24"/>
        <v>7rb9_24400</v>
      </c>
      <c r="J147" t="str">
        <f t="shared" si="25"/>
        <v>Unique_target</v>
      </c>
      <c r="K147">
        <f t="shared" si="26"/>
        <v>0.92</v>
      </c>
      <c r="L147">
        <f t="shared" si="27"/>
        <v>352</v>
      </c>
      <c r="M147">
        <f t="shared" si="28"/>
        <v>20</v>
      </c>
      <c r="N147">
        <f t="shared" si="29"/>
        <v>348</v>
      </c>
      <c r="O147">
        <f t="shared" si="30"/>
        <v>0</v>
      </c>
      <c r="P147">
        <f t="shared" si="31"/>
        <v>4</v>
      </c>
      <c r="Q147" s="3">
        <f t="shared" si="41"/>
        <v>94.623655913978496</v>
      </c>
      <c r="R147">
        <f t="shared" si="32"/>
        <v>1.03</v>
      </c>
      <c r="S147">
        <f t="shared" si="33"/>
        <v>99.4</v>
      </c>
      <c r="T147">
        <f t="shared" si="34"/>
        <v>0.94</v>
      </c>
      <c r="U147">
        <f t="shared" si="35"/>
        <v>70.400000000000006</v>
      </c>
      <c r="V147">
        <f t="shared" si="36"/>
        <v>1</v>
      </c>
      <c r="W147">
        <f t="shared" si="37"/>
        <v>0</v>
      </c>
      <c r="X147" t="str">
        <f t="shared" si="38"/>
        <v>7rb9_24400_refine.pdb</v>
      </c>
      <c r="AA147" t="s">
        <v>25</v>
      </c>
      <c r="AB147" t="s">
        <v>1</v>
      </c>
      <c r="AC147">
        <v>0.92</v>
      </c>
      <c r="AD147">
        <v>352</v>
      </c>
      <c r="AE147">
        <v>20</v>
      </c>
      <c r="AF147">
        <v>348</v>
      </c>
      <c r="AG147">
        <v>0</v>
      </c>
      <c r="AH147">
        <v>4</v>
      </c>
      <c r="AI147">
        <v>94.6</v>
      </c>
      <c r="AJ147">
        <v>1.03</v>
      </c>
      <c r="AK147">
        <v>99.4</v>
      </c>
      <c r="AL147">
        <v>0.94</v>
      </c>
      <c r="AM147">
        <v>70.400000000000006</v>
      </c>
      <c r="AN147">
        <v>1</v>
      </c>
      <c r="AO147">
        <v>0</v>
      </c>
      <c r="AP147" t="s">
        <v>181</v>
      </c>
      <c r="AQ147" t="s">
        <v>1</v>
      </c>
      <c r="AR147">
        <v>0.86</v>
      </c>
      <c r="AS147">
        <v>348</v>
      </c>
      <c r="AT147">
        <v>24</v>
      </c>
      <c r="AU147">
        <v>338</v>
      </c>
      <c r="AV147">
        <v>0</v>
      </c>
      <c r="AW147">
        <v>10</v>
      </c>
      <c r="AX147">
        <v>93.5</v>
      </c>
      <c r="AY147">
        <v>1.0900000000000001</v>
      </c>
      <c r="AZ147">
        <v>97.4</v>
      </c>
      <c r="BA147">
        <v>0.91</v>
      </c>
      <c r="BB147">
        <v>38.700000000000003</v>
      </c>
      <c r="BC147">
        <v>1</v>
      </c>
      <c r="BD147">
        <v>0</v>
      </c>
      <c r="BE147" t="s">
        <v>182</v>
      </c>
    </row>
    <row r="148" spans="4:57" x14ac:dyDescent="0.2">
      <c r="D148" t="str">
        <f t="shared" si="42"/>
        <v>7l6u_23208</v>
      </c>
      <c r="H148">
        <f t="shared" si="43"/>
        <v>311</v>
      </c>
      <c r="I148" t="str">
        <f t="shared" si="24"/>
        <v>7l6u_23208</v>
      </c>
      <c r="J148" t="str">
        <f t="shared" si="25"/>
        <v>Unique_target</v>
      </c>
      <c r="K148">
        <f t="shared" si="26"/>
        <v>0.6</v>
      </c>
      <c r="L148">
        <f t="shared" si="27"/>
        <v>280</v>
      </c>
      <c r="M148">
        <f t="shared" si="28"/>
        <v>31</v>
      </c>
      <c r="N148">
        <f t="shared" si="29"/>
        <v>265</v>
      </c>
      <c r="O148">
        <f t="shared" si="30"/>
        <v>0</v>
      </c>
      <c r="P148">
        <f t="shared" si="31"/>
        <v>15</v>
      </c>
      <c r="Q148" s="3">
        <f t="shared" si="41"/>
        <v>90.032154340836016</v>
      </c>
      <c r="R148">
        <f t="shared" si="32"/>
        <v>1.49</v>
      </c>
      <c r="S148">
        <f t="shared" si="33"/>
        <v>92.5</v>
      </c>
      <c r="T148">
        <f t="shared" si="34"/>
        <v>0.83</v>
      </c>
      <c r="U148">
        <f t="shared" si="35"/>
        <v>46.7</v>
      </c>
      <c r="V148">
        <f t="shared" si="36"/>
        <v>1</v>
      </c>
      <c r="W148">
        <f t="shared" si="37"/>
        <v>0</v>
      </c>
      <c r="X148" t="str">
        <f t="shared" si="38"/>
        <v>7l6u_23208_refine.pdb</v>
      </c>
      <c r="AA148" t="s">
        <v>9</v>
      </c>
      <c r="AB148" t="s">
        <v>1</v>
      </c>
      <c r="AC148">
        <v>0.6</v>
      </c>
      <c r="AD148">
        <v>280</v>
      </c>
      <c r="AE148">
        <v>31</v>
      </c>
      <c r="AF148">
        <v>265</v>
      </c>
      <c r="AG148">
        <v>0</v>
      </c>
      <c r="AH148">
        <v>15</v>
      </c>
      <c r="AI148">
        <v>90</v>
      </c>
      <c r="AJ148">
        <v>1.49</v>
      </c>
      <c r="AK148">
        <v>92.5</v>
      </c>
      <c r="AL148">
        <v>0.83</v>
      </c>
      <c r="AM148">
        <v>46.7</v>
      </c>
      <c r="AN148">
        <v>1</v>
      </c>
      <c r="AO148">
        <v>0</v>
      </c>
      <c r="AP148" t="s">
        <v>90</v>
      </c>
      <c r="AQ148" t="s">
        <v>1</v>
      </c>
      <c r="AR148">
        <v>0.74</v>
      </c>
      <c r="AS148">
        <v>283</v>
      </c>
      <c r="AT148">
        <v>28</v>
      </c>
      <c r="AU148">
        <v>267</v>
      </c>
      <c r="AV148">
        <v>2</v>
      </c>
      <c r="AW148">
        <v>14</v>
      </c>
      <c r="AX148">
        <v>91</v>
      </c>
      <c r="AY148">
        <v>1.23</v>
      </c>
      <c r="AZ148">
        <v>90.1</v>
      </c>
      <c r="BA148">
        <v>0.82</v>
      </c>
      <c r="BB148">
        <v>25.7</v>
      </c>
      <c r="BC148">
        <v>1</v>
      </c>
      <c r="BD148">
        <v>2</v>
      </c>
      <c r="BE148" t="s">
        <v>91</v>
      </c>
    </row>
    <row r="149" spans="4:57" x14ac:dyDescent="0.2">
      <c r="D149" t="str">
        <f t="shared" si="42"/>
        <v>7lvr_23541</v>
      </c>
      <c r="H149">
        <f t="shared" si="43"/>
        <v>441</v>
      </c>
      <c r="I149" t="str">
        <f t="shared" si="24"/>
        <v>7lvr_23541</v>
      </c>
      <c r="J149" t="str">
        <f t="shared" si="25"/>
        <v>Unique_target</v>
      </c>
      <c r="K149">
        <f t="shared" si="26"/>
        <v>0.49</v>
      </c>
      <c r="L149">
        <f t="shared" si="27"/>
        <v>432</v>
      </c>
      <c r="M149">
        <f t="shared" si="28"/>
        <v>9</v>
      </c>
      <c r="N149">
        <f t="shared" si="29"/>
        <v>428</v>
      </c>
      <c r="O149">
        <f t="shared" si="30"/>
        <v>0</v>
      </c>
      <c r="P149">
        <f t="shared" si="31"/>
        <v>4</v>
      </c>
      <c r="Q149" s="3">
        <f t="shared" si="41"/>
        <v>97.959183673469383</v>
      </c>
      <c r="R149">
        <f t="shared" si="32"/>
        <v>2</v>
      </c>
      <c r="S149">
        <f t="shared" si="33"/>
        <v>99.1</v>
      </c>
      <c r="T149">
        <f t="shared" si="34"/>
        <v>0.97</v>
      </c>
      <c r="U149">
        <f t="shared" si="35"/>
        <v>108</v>
      </c>
      <c r="V149">
        <f t="shared" si="36"/>
        <v>1</v>
      </c>
      <c r="W149">
        <f t="shared" si="37"/>
        <v>0</v>
      </c>
      <c r="X149" t="str">
        <f t="shared" si="38"/>
        <v>7lvr_23541_refine.pdb</v>
      </c>
      <c r="AA149" t="s">
        <v>15</v>
      </c>
      <c r="AB149" t="s">
        <v>1</v>
      </c>
      <c r="AC149">
        <v>0.49</v>
      </c>
      <c r="AD149">
        <v>432</v>
      </c>
      <c r="AE149">
        <v>9</v>
      </c>
      <c r="AF149">
        <v>428</v>
      </c>
      <c r="AG149">
        <v>0</v>
      </c>
      <c r="AH149">
        <v>4</v>
      </c>
      <c r="AI149">
        <v>98</v>
      </c>
      <c r="AJ149">
        <v>2</v>
      </c>
      <c r="AK149">
        <v>99.1</v>
      </c>
      <c r="AL149">
        <v>0.97</v>
      </c>
      <c r="AM149">
        <v>108</v>
      </c>
      <c r="AN149">
        <v>1</v>
      </c>
      <c r="AO149">
        <v>0</v>
      </c>
      <c r="AP149" t="s">
        <v>187</v>
      </c>
      <c r="AQ149" t="s">
        <v>1</v>
      </c>
      <c r="AR149">
        <v>0.7</v>
      </c>
      <c r="AS149">
        <v>415</v>
      </c>
      <c r="AT149">
        <v>26</v>
      </c>
      <c r="AU149">
        <v>401</v>
      </c>
      <c r="AV149">
        <v>0</v>
      </c>
      <c r="AW149">
        <v>14</v>
      </c>
      <c r="AX149">
        <v>94.1</v>
      </c>
      <c r="AY149">
        <v>1.34</v>
      </c>
      <c r="AZ149">
        <v>96.4</v>
      </c>
      <c r="BA149">
        <v>0.91</v>
      </c>
      <c r="BB149">
        <v>41.5</v>
      </c>
      <c r="BC149">
        <v>1</v>
      </c>
      <c r="BD149">
        <v>0</v>
      </c>
      <c r="BE149" t="s">
        <v>188</v>
      </c>
    </row>
    <row r="150" spans="4:57" x14ac:dyDescent="0.2">
      <c r="D150" t="str">
        <f t="shared" si="42"/>
        <v>7me0_23786</v>
      </c>
      <c r="H150">
        <f t="shared" si="43"/>
        <v>347</v>
      </c>
      <c r="I150" t="str">
        <f t="shared" ref="I150:I213" si="44">AA150</f>
        <v>7me0_23786</v>
      </c>
      <c r="J150" t="str">
        <f t="shared" ref="J150:J213" si="45">AB150</f>
        <v>Unique_target</v>
      </c>
      <c r="K150">
        <f t="shared" ref="K150:K213" si="46">AC150</f>
        <v>0.44</v>
      </c>
      <c r="L150">
        <f t="shared" ref="L150:L213" si="47">AD150</f>
        <v>341</v>
      </c>
      <c r="M150">
        <f t="shared" ref="M150:M213" si="48">AE150</f>
        <v>6</v>
      </c>
      <c r="N150">
        <f t="shared" ref="N150:N213" si="49">AF150</f>
        <v>338</v>
      </c>
      <c r="O150">
        <f t="shared" ref="O150:O213" si="50">AG150</f>
        <v>0</v>
      </c>
      <c r="P150">
        <f t="shared" ref="P150:P213" si="51">AH150</f>
        <v>3</v>
      </c>
      <c r="Q150" s="3">
        <f t="shared" si="41"/>
        <v>98.270893371757921</v>
      </c>
      <c r="R150">
        <f t="shared" ref="R150:R213" si="52">AJ150</f>
        <v>2.2200000000000002</v>
      </c>
      <c r="S150">
        <f t="shared" ref="S150:S213" si="53">AK150</f>
        <v>99.1</v>
      </c>
      <c r="T150">
        <f t="shared" ref="T150:T213" si="54">AL150</f>
        <v>0.97</v>
      </c>
      <c r="U150">
        <f t="shared" ref="U150:U213" si="55">AM150</f>
        <v>85.2</v>
      </c>
      <c r="V150">
        <f t="shared" ref="V150:V213" si="56">AN150</f>
        <v>1</v>
      </c>
      <c r="W150">
        <f t="shared" ref="W150:W213" si="57">AO150</f>
        <v>0</v>
      </c>
      <c r="X150" t="str">
        <f t="shared" ref="X150:X213" si="58">AP150</f>
        <v>7me0_23786_refine.pdb</v>
      </c>
      <c r="AA150" t="s">
        <v>20</v>
      </c>
      <c r="AB150" t="s">
        <v>1</v>
      </c>
      <c r="AC150">
        <v>0.44</v>
      </c>
      <c r="AD150">
        <v>341</v>
      </c>
      <c r="AE150">
        <v>6</v>
      </c>
      <c r="AF150">
        <v>338</v>
      </c>
      <c r="AG150">
        <v>0</v>
      </c>
      <c r="AH150">
        <v>3</v>
      </c>
      <c r="AI150">
        <v>98.3</v>
      </c>
      <c r="AJ150">
        <v>2.2200000000000002</v>
      </c>
      <c r="AK150">
        <v>99.1</v>
      </c>
      <c r="AL150">
        <v>0.97</v>
      </c>
      <c r="AM150">
        <v>85.2</v>
      </c>
      <c r="AN150">
        <v>1</v>
      </c>
      <c r="AO150">
        <v>0</v>
      </c>
      <c r="AP150" t="s">
        <v>100</v>
      </c>
      <c r="AQ150" t="s">
        <v>1</v>
      </c>
      <c r="AR150">
        <v>0.45</v>
      </c>
      <c r="AS150">
        <v>341</v>
      </c>
      <c r="AT150">
        <v>6</v>
      </c>
      <c r="AU150">
        <v>338</v>
      </c>
      <c r="AV150">
        <v>0</v>
      </c>
      <c r="AW150">
        <v>3</v>
      </c>
      <c r="AX150">
        <v>98.3</v>
      </c>
      <c r="AY150">
        <v>2.17</v>
      </c>
      <c r="AZ150">
        <v>99.1</v>
      </c>
      <c r="BA150">
        <v>0.97</v>
      </c>
      <c r="BB150">
        <v>113.7</v>
      </c>
      <c r="BC150">
        <v>1</v>
      </c>
      <c r="BD150">
        <v>2</v>
      </c>
      <c r="BE150" t="s">
        <v>101</v>
      </c>
    </row>
    <row r="151" spans="4:57" x14ac:dyDescent="0.2">
      <c r="D151" t="str">
        <f t="shared" si="42"/>
        <v>7lsx_23508</v>
      </c>
      <c r="H151">
        <f t="shared" si="43"/>
        <v>245</v>
      </c>
      <c r="I151" t="str">
        <f t="shared" si="44"/>
        <v>7lsx_23508</v>
      </c>
      <c r="J151" t="str">
        <f t="shared" si="45"/>
        <v>Unique_target</v>
      </c>
      <c r="K151">
        <f t="shared" si="46"/>
        <v>0.61</v>
      </c>
      <c r="L151">
        <f t="shared" si="47"/>
        <v>239</v>
      </c>
      <c r="M151">
        <f t="shared" si="48"/>
        <v>6</v>
      </c>
      <c r="N151">
        <f t="shared" si="49"/>
        <v>235</v>
      </c>
      <c r="O151">
        <f t="shared" si="50"/>
        <v>0</v>
      </c>
      <c r="P151">
        <f t="shared" si="51"/>
        <v>4</v>
      </c>
      <c r="Q151" s="3">
        <f t="shared" si="41"/>
        <v>97.551020408163268</v>
      </c>
      <c r="R151">
        <f t="shared" si="52"/>
        <v>1.59</v>
      </c>
      <c r="S151">
        <f t="shared" si="53"/>
        <v>99.2</v>
      </c>
      <c r="T151">
        <f t="shared" si="54"/>
        <v>0.97</v>
      </c>
      <c r="U151">
        <f t="shared" si="55"/>
        <v>79.7</v>
      </c>
      <c r="V151">
        <f t="shared" si="56"/>
        <v>1</v>
      </c>
      <c r="W151">
        <f t="shared" si="57"/>
        <v>0</v>
      </c>
      <c r="X151" t="str">
        <f t="shared" si="58"/>
        <v>7lsx_23508_refine.pdb</v>
      </c>
      <c r="AA151" t="s">
        <v>13</v>
      </c>
      <c r="AB151" t="s">
        <v>1</v>
      </c>
      <c r="AC151">
        <v>0.61</v>
      </c>
      <c r="AD151">
        <v>239</v>
      </c>
      <c r="AE151">
        <v>6</v>
      </c>
      <c r="AF151">
        <v>235</v>
      </c>
      <c r="AG151">
        <v>0</v>
      </c>
      <c r="AH151">
        <v>4</v>
      </c>
      <c r="AI151">
        <v>97.6</v>
      </c>
      <c r="AJ151">
        <v>1.59</v>
      </c>
      <c r="AK151">
        <v>99.2</v>
      </c>
      <c r="AL151">
        <v>0.97</v>
      </c>
      <c r="AM151">
        <v>79.7</v>
      </c>
      <c r="AN151">
        <v>1</v>
      </c>
      <c r="AO151">
        <v>0</v>
      </c>
      <c r="AP151" t="s">
        <v>183</v>
      </c>
      <c r="AQ151" t="s">
        <v>1</v>
      </c>
      <c r="AR151">
        <v>0.99</v>
      </c>
      <c r="AS151">
        <v>218</v>
      </c>
      <c r="AT151">
        <v>27</v>
      </c>
      <c r="AU151">
        <v>203</v>
      </c>
      <c r="AV151">
        <v>0</v>
      </c>
      <c r="AW151">
        <v>15</v>
      </c>
      <c r="AX151">
        <v>89</v>
      </c>
      <c r="AY151">
        <v>0.9</v>
      </c>
      <c r="AZ151">
        <v>95.9</v>
      </c>
      <c r="BA151">
        <v>0.85</v>
      </c>
      <c r="BB151">
        <v>27.2</v>
      </c>
      <c r="BC151">
        <v>1</v>
      </c>
      <c r="BD151">
        <v>0</v>
      </c>
      <c r="BE151" t="s">
        <v>184</v>
      </c>
    </row>
    <row r="152" spans="4:57" x14ac:dyDescent="0.2">
      <c r="D152" t="str">
        <f t="shared" si="42"/>
        <v>7mby_23750</v>
      </c>
      <c r="H152">
        <f t="shared" si="43"/>
        <v>339</v>
      </c>
      <c r="I152" t="str">
        <f t="shared" si="44"/>
        <v>7mby_23750</v>
      </c>
      <c r="J152" t="str">
        <f t="shared" si="45"/>
        <v>Unique_target</v>
      </c>
      <c r="K152">
        <f t="shared" si="46"/>
        <v>0.93</v>
      </c>
      <c r="L152">
        <f t="shared" si="47"/>
        <v>253</v>
      </c>
      <c r="M152">
        <f t="shared" si="48"/>
        <v>86</v>
      </c>
      <c r="N152">
        <f t="shared" si="49"/>
        <v>240</v>
      </c>
      <c r="O152">
        <f t="shared" si="50"/>
        <v>0</v>
      </c>
      <c r="P152">
        <f t="shared" si="51"/>
        <v>13</v>
      </c>
      <c r="Q152" s="3">
        <f t="shared" si="41"/>
        <v>74.631268436578168</v>
      </c>
      <c r="R152">
        <f t="shared" si="52"/>
        <v>0.8</v>
      </c>
      <c r="S152">
        <f t="shared" si="53"/>
        <v>21.7</v>
      </c>
      <c r="T152">
        <f t="shared" si="54"/>
        <v>0.16</v>
      </c>
      <c r="U152">
        <f t="shared" si="55"/>
        <v>21.1</v>
      </c>
      <c r="V152">
        <f t="shared" si="56"/>
        <v>1</v>
      </c>
      <c r="W152">
        <f t="shared" si="57"/>
        <v>1</v>
      </c>
      <c r="X152" t="str">
        <f t="shared" si="58"/>
        <v>7mby_23750_refine.pdb</v>
      </c>
      <c r="AA152" t="s">
        <v>19</v>
      </c>
      <c r="AB152" t="s">
        <v>1</v>
      </c>
      <c r="AC152">
        <v>0.93</v>
      </c>
      <c r="AD152">
        <v>253</v>
      </c>
      <c r="AE152">
        <v>86</v>
      </c>
      <c r="AF152">
        <v>240</v>
      </c>
      <c r="AG152">
        <v>0</v>
      </c>
      <c r="AH152">
        <v>13</v>
      </c>
      <c r="AI152">
        <v>74.599999999999994</v>
      </c>
      <c r="AJ152">
        <v>0.8</v>
      </c>
      <c r="AK152">
        <v>21.7</v>
      </c>
      <c r="AL152">
        <v>0.16</v>
      </c>
      <c r="AM152">
        <v>21.1</v>
      </c>
      <c r="AN152">
        <v>1</v>
      </c>
      <c r="AO152">
        <v>1</v>
      </c>
      <c r="AP152" t="s">
        <v>177</v>
      </c>
      <c r="AQ152" t="s">
        <v>1</v>
      </c>
      <c r="AR152">
        <v>1.01</v>
      </c>
      <c r="AS152">
        <v>260</v>
      </c>
      <c r="AT152">
        <v>79</v>
      </c>
      <c r="AU152">
        <v>234</v>
      </c>
      <c r="AV152">
        <v>2</v>
      </c>
      <c r="AW152">
        <v>24</v>
      </c>
      <c r="AX152">
        <v>76.7</v>
      </c>
      <c r="AY152">
        <v>0.76</v>
      </c>
      <c r="AZ152">
        <v>21.2</v>
      </c>
      <c r="BA152">
        <v>0.16</v>
      </c>
      <c r="BB152">
        <v>14.4</v>
      </c>
      <c r="BC152">
        <v>1</v>
      </c>
      <c r="BD152">
        <v>2</v>
      </c>
      <c r="BE152" t="s">
        <v>178</v>
      </c>
    </row>
    <row r="153" spans="4:57" x14ac:dyDescent="0.2">
      <c r="D153" t="str">
        <f t="shared" si="42"/>
        <v>7ls5_23502</v>
      </c>
      <c r="H153">
        <f t="shared" si="43"/>
        <v>243</v>
      </c>
      <c r="I153" t="str">
        <f t="shared" si="44"/>
        <v>7ls5_23502</v>
      </c>
      <c r="J153" t="str">
        <f t="shared" si="45"/>
        <v>Unique_target</v>
      </c>
      <c r="K153">
        <f t="shared" si="46"/>
        <v>0.39</v>
      </c>
      <c r="L153">
        <f t="shared" si="47"/>
        <v>238</v>
      </c>
      <c r="M153">
        <f t="shared" si="48"/>
        <v>5</v>
      </c>
      <c r="N153">
        <f t="shared" si="49"/>
        <v>235</v>
      </c>
      <c r="O153">
        <f t="shared" si="50"/>
        <v>0</v>
      </c>
      <c r="P153">
        <f t="shared" si="51"/>
        <v>3</v>
      </c>
      <c r="Q153" s="3">
        <f t="shared" si="41"/>
        <v>97.942386831275726</v>
      </c>
      <c r="R153">
        <f t="shared" si="52"/>
        <v>2.5</v>
      </c>
      <c r="S153">
        <f t="shared" si="53"/>
        <v>98.7</v>
      </c>
      <c r="T153">
        <f t="shared" si="54"/>
        <v>0.97</v>
      </c>
      <c r="U153">
        <f t="shared" si="55"/>
        <v>79.3</v>
      </c>
      <c r="V153">
        <f t="shared" si="56"/>
        <v>1</v>
      </c>
      <c r="W153">
        <f t="shared" si="57"/>
        <v>0</v>
      </c>
      <c r="X153" t="str">
        <f t="shared" si="58"/>
        <v>7ls5_23502_refine.pdb</v>
      </c>
      <c r="AA153" t="s">
        <v>12</v>
      </c>
      <c r="AB153" t="s">
        <v>1</v>
      </c>
      <c r="AC153">
        <v>0.39</v>
      </c>
      <c r="AD153">
        <v>238</v>
      </c>
      <c r="AE153">
        <v>5</v>
      </c>
      <c r="AF153">
        <v>235</v>
      </c>
      <c r="AG153">
        <v>0</v>
      </c>
      <c r="AH153">
        <v>3</v>
      </c>
      <c r="AI153">
        <v>97.9</v>
      </c>
      <c r="AJ153">
        <v>2.5</v>
      </c>
      <c r="AK153">
        <v>98.7</v>
      </c>
      <c r="AL153">
        <v>0.97</v>
      </c>
      <c r="AM153">
        <v>79.3</v>
      </c>
      <c r="AN153">
        <v>1</v>
      </c>
      <c r="AO153">
        <v>0</v>
      </c>
      <c r="AP153" t="s">
        <v>185</v>
      </c>
      <c r="AQ153" t="s">
        <v>1</v>
      </c>
      <c r="AR153">
        <v>0.56999999999999995</v>
      </c>
      <c r="AS153">
        <v>228</v>
      </c>
      <c r="AT153">
        <v>15</v>
      </c>
      <c r="AU153">
        <v>219</v>
      </c>
      <c r="AV153">
        <v>0</v>
      </c>
      <c r="AW153">
        <v>9</v>
      </c>
      <c r="AX153">
        <v>93.8</v>
      </c>
      <c r="AY153">
        <v>1.66</v>
      </c>
      <c r="AZ153">
        <v>96.9</v>
      </c>
      <c r="BA153">
        <v>0.91</v>
      </c>
      <c r="BB153">
        <v>45.6</v>
      </c>
      <c r="BC153">
        <v>1</v>
      </c>
      <c r="BD153">
        <v>0</v>
      </c>
      <c r="BE153" t="s">
        <v>186</v>
      </c>
    </row>
    <row r="154" spans="4:57" x14ac:dyDescent="0.2">
      <c r="D154" t="str">
        <f t="shared" si="42"/>
        <v>7ev9_31325</v>
      </c>
      <c r="H154">
        <f t="shared" si="43"/>
        <v>382</v>
      </c>
      <c r="I154" t="str">
        <f t="shared" si="44"/>
        <v>7ev9_31325</v>
      </c>
      <c r="J154" t="str">
        <f t="shared" si="45"/>
        <v>Unique_target</v>
      </c>
      <c r="K154">
        <f t="shared" si="46"/>
        <v>0.54</v>
      </c>
      <c r="L154">
        <f t="shared" si="47"/>
        <v>328</v>
      </c>
      <c r="M154">
        <f t="shared" si="48"/>
        <v>54</v>
      </c>
      <c r="N154">
        <f t="shared" si="49"/>
        <v>316</v>
      </c>
      <c r="O154">
        <f t="shared" si="50"/>
        <v>0</v>
      </c>
      <c r="P154">
        <f t="shared" si="51"/>
        <v>12</v>
      </c>
      <c r="Q154" s="3">
        <f t="shared" si="41"/>
        <v>85.863874345549732</v>
      </c>
      <c r="R154">
        <f t="shared" si="52"/>
        <v>1.59</v>
      </c>
      <c r="S154">
        <f t="shared" si="53"/>
        <v>97.3</v>
      </c>
      <c r="T154">
        <f t="shared" si="54"/>
        <v>0.84</v>
      </c>
      <c r="U154">
        <f t="shared" si="55"/>
        <v>82</v>
      </c>
      <c r="V154">
        <f t="shared" si="56"/>
        <v>1</v>
      </c>
      <c r="W154">
        <f t="shared" si="57"/>
        <v>0</v>
      </c>
      <c r="X154" t="str">
        <f t="shared" si="58"/>
        <v>7ev9_31325_refine.pdb</v>
      </c>
      <c r="AA154" t="s">
        <v>5</v>
      </c>
      <c r="AB154" t="s">
        <v>1</v>
      </c>
      <c r="AC154">
        <v>0.54</v>
      </c>
      <c r="AD154">
        <v>328</v>
      </c>
      <c r="AE154">
        <v>54</v>
      </c>
      <c r="AF154">
        <v>316</v>
      </c>
      <c r="AG154">
        <v>0</v>
      </c>
      <c r="AH154">
        <v>12</v>
      </c>
      <c r="AI154">
        <v>85.9</v>
      </c>
      <c r="AJ154">
        <v>1.59</v>
      </c>
      <c r="AK154">
        <v>97.3</v>
      </c>
      <c r="AL154">
        <v>0.84</v>
      </c>
      <c r="AM154">
        <v>82</v>
      </c>
      <c r="AN154">
        <v>1</v>
      </c>
      <c r="AO154">
        <v>0</v>
      </c>
      <c r="AP154" t="s">
        <v>179</v>
      </c>
      <c r="AQ154" t="s">
        <v>1</v>
      </c>
      <c r="AR154">
        <v>0.56000000000000005</v>
      </c>
      <c r="AS154">
        <v>355</v>
      </c>
      <c r="AT154">
        <v>27</v>
      </c>
      <c r="AU154">
        <v>342</v>
      </c>
      <c r="AV154">
        <v>0</v>
      </c>
      <c r="AW154">
        <v>13</v>
      </c>
      <c r="AX154">
        <v>92.9</v>
      </c>
      <c r="AY154">
        <v>1.64</v>
      </c>
      <c r="AZ154">
        <v>96.9</v>
      </c>
      <c r="BA154">
        <v>0.9</v>
      </c>
      <c r="BB154">
        <v>39.4</v>
      </c>
      <c r="BC154">
        <v>1</v>
      </c>
      <c r="BD154">
        <v>0</v>
      </c>
      <c r="BE154" t="s">
        <v>180</v>
      </c>
    </row>
    <row r="155" spans="4:57" x14ac:dyDescent="0.2">
      <c r="D155" t="str">
        <f t="shared" si="42"/>
        <v>7m9c_23723</v>
      </c>
      <c r="H155">
        <f t="shared" si="43"/>
        <v>257</v>
      </c>
      <c r="I155" t="str">
        <f t="shared" si="44"/>
        <v>7m9c_23723</v>
      </c>
      <c r="J155" t="str">
        <f t="shared" si="45"/>
        <v>Unique_target</v>
      </c>
      <c r="K155">
        <f t="shared" si="46"/>
        <v>1.04</v>
      </c>
      <c r="L155">
        <f t="shared" si="47"/>
        <v>234</v>
      </c>
      <c r="M155">
        <f t="shared" si="48"/>
        <v>23</v>
      </c>
      <c r="N155">
        <f t="shared" si="49"/>
        <v>227</v>
      </c>
      <c r="O155">
        <f t="shared" si="50"/>
        <v>0</v>
      </c>
      <c r="P155">
        <f t="shared" si="51"/>
        <v>7</v>
      </c>
      <c r="Q155" s="3">
        <f t="shared" si="41"/>
        <v>91.050583657587552</v>
      </c>
      <c r="R155">
        <f t="shared" si="52"/>
        <v>0.88</v>
      </c>
      <c r="S155">
        <f t="shared" si="53"/>
        <v>99.1</v>
      </c>
      <c r="T155">
        <f t="shared" si="54"/>
        <v>0.9</v>
      </c>
      <c r="U155">
        <f t="shared" si="55"/>
        <v>39</v>
      </c>
      <c r="V155">
        <f t="shared" si="56"/>
        <v>1</v>
      </c>
      <c r="W155">
        <f t="shared" si="57"/>
        <v>0</v>
      </c>
      <c r="X155" t="str">
        <f t="shared" si="58"/>
        <v>7m9c_23723_refine.pdb</v>
      </c>
      <c r="AA155" t="s">
        <v>18</v>
      </c>
      <c r="AB155" t="s">
        <v>1</v>
      </c>
      <c r="AC155">
        <v>1.04</v>
      </c>
      <c r="AD155">
        <v>234</v>
      </c>
      <c r="AE155">
        <v>23</v>
      </c>
      <c r="AF155">
        <v>227</v>
      </c>
      <c r="AG155">
        <v>0</v>
      </c>
      <c r="AH155">
        <v>7</v>
      </c>
      <c r="AI155">
        <v>91.1</v>
      </c>
      <c r="AJ155">
        <v>0.88</v>
      </c>
      <c r="AK155">
        <v>99.1</v>
      </c>
      <c r="AL155">
        <v>0.9</v>
      </c>
      <c r="AM155">
        <v>39</v>
      </c>
      <c r="AN155">
        <v>1</v>
      </c>
      <c r="AO155">
        <v>0</v>
      </c>
      <c r="AP155" t="s">
        <v>94</v>
      </c>
      <c r="AQ155" t="s">
        <v>1</v>
      </c>
      <c r="AR155">
        <v>1.32</v>
      </c>
      <c r="AS155">
        <v>201</v>
      </c>
      <c r="AT155">
        <v>56</v>
      </c>
      <c r="AU155">
        <v>167</v>
      </c>
      <c r="AV155">
        <v>2</v>
      </c>
      <c r="AW155">
        <v>32</v>
      </c>
      <c r="AX155">
        <v>78.2</v>
      </c>
      <c r="AY155">
        <v>0.59</v>
      </c>
      <c r="AZ155">
        <v>92.5</v>
      </c>
      <c r="BA155">
        <v>0.72</v>
      </c>
      <c r="BB155">
        <v>10.6</v>
      </c>
      <c r="BC155">
        <v>1</v>
      </c>
      <c r="BD155">
        <v>2</v>
      </c>
      <c r="BE155" t="s">
        <v>95</v>
      </c>
    </row>
    <row r="156" spans="4:57" x14ac:dyDescent="0.2">
      <c r="D156" t="str">
        <f t="shared" si="42"/>
        <v>7lc6_23269</v>
      </c>
      <c r="H156">
        <f t="shared" si="43"/>
        <v>557</v>
      </c>
      <c r="I156" t="str">
        <f t="shared" si="44"/>
        <v>7lc6_23269</v>
      </c>
      <c r="J156" t="str">
        <f t="shared" si="45"/>
        <v>Unique_target</v>
      </c>
      <c r="K156">
        <f t="shared" si="46"/>
        <v>0.49</v>
      </c>
      <c r="L156">
        <f t="shared" si="47"/>
        <v>547</v>
      </c>
      <c r="M156">
        <f t="shared" si="48"/>
        <v>10</v>
      </c>
      <c r="N156">
        <f t="shared" si="49"/>
        <v>543</v>
      </c>
      <c r="O156">
        <f t="shared" si="50"/>
        <v>0</v>
      </c>
      <c r="P156">
        <f t="shared" si="51"/>
        <v>4</v>
      </c>
      <c r="Q156" s="3">
        <f t="shared" si="41"/>
        <v>98.204667863554761</v>
      </c>
      <c r="R156">
        <f t="shared" si="52"/>
        <v>1.99</v>
      </c>
      <c r="S156">
        <f t="shared" si="53"/>
        <v>99.5</v>
      </c>
      <c r="T156">
        <f t="shared" si="54"/>
        <v>0.98</v>
      </c>
      <c r="U156">
        <f t="shared" si="55"/>
        <v>136.80000000000001</v>
      </c>
      <c r="V156">
        <f t="shared" si="56"/>
        <v>1</v>
      </c>
      <c r="W156">
        <f t="shared" si="57"/>
        <v>0</v>
      </c>
      <c r="X156" t="str">
        <f t="shared" si="58"/>
        <v>7lc6_23269_refine.pdb</v>
      </c>
      <c r="AA156" t="s">
        <v>10</v>
      </c>
      <c r="AB156" t="s">
        <v>1</v>
      </c>
      <c r="AC156">
        <v>0.49</v>
      </c>
      <c r="AD156">
        <v>547</v>
      </c>
      <c r="AE156">
        <v>10</v>
      </c>
      <c r="AF156">
        <v>543</v>
      </c>
      <c r="AG156">
        <v>0</v>
      </c>
      <c r="AH156">
        <v>4</v>
      </c>
      <c r="AI156">
        <v>98.2</v>
      </c>
      <c r="AJ156">
        <v>1.99</v>
      </c>
      <c r="AK156">
        <v>99.5</v>
      </c>
      <c r="AL156">
        <v>0.98</v>
      </c>
      <c r="AM156">
        <v>136.80000000000001</v>
      </c>
      <c r="AN156">
        <v>1</v>
      </c>
      <c r="AO156">
        <v>0</v>
      </c>
      <c r="AP156" t="s">
        <v>189</v>
      </c>
      <c r="AQ156" t="s">
        <v>1</v>
      </c>
      <c r="AR156">
        <v>0.86</v>
      </c>
      <c r="AS156">
        <v>509</v>
      </c>
      <c r="AT156">
        <v>48</v>
      </c>
      <c r="AU156">
        <v>478</v>
      </c>
      <c r="AV156">
        <v>0</v>
      </c>
      <c r="AW156">
        <v>31</v>
      </c>
      <c r="AX156">
        <v>91.4</v>
      </c>
      <c r="AY156">
        <v>1.06</v>
      </c>
      <c r="AZ156">
        <v>95.7</v>
      </c>
      <c r="BA156">
        <v>0.87</v>
      </c>
      <c r="BB156">
        <v>23.1</v>
      </c>
      <c r="BC156">
        <v>1</v>
      </c>
      <c r="BD156">
        <v>0</v>
      </c>
      <c r="BE156" t="s">
        <v>190</v>
      </c>
    </row>
    <row r="157" spans="4:57" x14ac:dyDescent="0.2">
      <c r="D157" t="str">
        <f t="shared" si="42"/>
        <v>7n8i_24237</v>
      </c>
      <c r="H157">
        <f t="shared" si="43"/>
        <v>106</v>
      </c>
      <c r="I157" t="str">
        <f t="shared" si="44"/>
        <v>7n8i_24237</v>
      </c>
      <c r="J157" t="str">
        <f t="shared" si="45"/>
        <v>Unique_target</v>
      </c>
      <c r="K157">
        <f t="shared" si="46"/>
        <v>0.25</v>
      </c>
      <c r="L157">
        <f t="shared" si="47"/>
        <v>106</v>
      </c>
      <c r="M157">
        <f t="shared" si="48"/>
        <v>0</v>
      </c>
      <c r="N157">
        <f t="shared" si="49"/>
        <v>106</v>
      </c>
      <c r="O157">
        <f t="shared" si="50"/>
        <v>0</v>
      </c>
      <c r="P157">
        <f t="shared" si="51"/>
        <v>0</v>
      </c>
      <c r="Q157" s="3">
        <f t="shared" si="41"/>
        <v>100</v>
      </c>
      <c r="R157">
        <f t="shared" si="52"/>
        <v>3.96</v>
      </c>
      <c r="S157">
        <f t="shared" si="53"/>
        <v>100</v>
      </c>
      <c r="T157">
        <f t="shared" si="54"/>
        <v>1</v>
      </c>
      <c r="U157">
        <f t="shared" si="55"/>
        <v>106</v>
      </c>
      <c r="V157">
        <f t="shared" si="56"/>
        <v>1</v>
      </c>
      <c r="W157">
        <f t="shared" si="57"/>
        <v>0</v>
      </c>
      <c r="X157" t="str">
        <f t="shared" si="58"/>
        <v>7n8i_24237_refine.pdb</v>
      </c>
      <c r="AA157" t="s">
        <v>24</v>
      </c>
      <c r="AB157" t="s">
        <v>1</v>
      </c>
      <c r="AC157">
        <v>0.25</v>
      </c>
      <c r="AD157">
        <v>106</v>
      </c>
      <c r="AE157">
        <v>0</v>
      </c>
      <c r="AF157">
        <v>106</v>
      </c>
      <c r="AG157">
        <v>0</v>
      </c>
      <c r="AH157">
        <v>0</v>
      </c>
      <c r="AI157">
        <v>100</v>
      </c>
      <c r="AJ157">
        <v>3.96</v>
      </c>
      <c r="AK157">
        <v>100</v>
      </c>
      <c r="AL157">
        <v>1</v>
      </c>
      <c r="AM157">
        <v>106</v>
      </c>
      <c r="AN157">
        <v>1</v>
      </c>
      <c r="AO157">
        <v>0</v>
      </c>
      <c r="AP157" t="s">
        <v>191</v>
      </c>
      <c r="AQ157" t="s">
        <v>1</v>
      </c>
      <c r="AR157">
        <v>0.5</v>
      </c>
      <c r="AS157">
        <v>106</v>
      </c>
      <c r="AT157">
        <v>0</v>
      </c>
      <c r="AU157">
        <v>106</v>
      </c>
      <c r="AV157">
        <v>0</v>
      </c>
      <c r="AW157">
        <v>0</v>
      </c>
      <c r="AX157">
        <v>100</v>
      </c>
      <c r="AY157">
        <v>2</v>
      </c>
      <c r="AZ157">
        <v>100</v>
      </c>
      <c r="BA157">
        <v>1</v>
      </c>
      <c r="BB157">
        <v>106</v>
      </c>
      <c r="BC157">
        <v>1</v>
      </c>
      <c r="BD157">
        <v>0</v>
      </c>
      <c r="BE157" t="s">
        <v>192</v>
      </c>
    </row>
    <row r="158" spans="4:57" x14ac:dyDescent="0.2">
      <c r="Q158" s="3"/>
    </row>
    <row r="159" spans="4:57" x14ac:dyDescent="0.2">
      <c r="D159" t="s">
        <v>61</v>
      </c>
      <c r="I159" t="str">
        <f t="shared" si="44"/>
        <v>ITERATIVE</v>
      </c>
      <c r="J159" t="str">
        <f t="shared" si="45"/>
        <v>RESOLUTION</v>
      </c>
      <c r="K159" t="str">
        <f t="shared" si="46"/>
        <v>REFINEMENT</v>
      </c>
      <c r="Q159" s="3"/>
      <c r="AA159" t="s">
        <v>61</v>
      </c>
      <c r="AB159" t="s">
        <v>62</v>
      </c>
      <c r="AC159" t="s">
        <v>60</v>
      </c>
    </row>
    <row r="160" spans="4:57" x14ac:dyDescent="0.2">
      <c r="Q160" s="3"/>
    </row>
    <row r="161" spans="4:42" x14ac:dyDescent="0.2">
      <c r="D161" t="str">
        <f>I161</f>
        <v>7lv9_23530</v>
      </c>
      <c r="H161">
        <f>H49</f>
        <v>97</v>
      </c>
      <c r="I161" t="str">
        <f t="shared" si="44"/>
        <v>7lv9_23530</v>
      </c>
      <c r="J161" t="str">
        <f t="shared" si="45"/>
        <v>Unique_target</v>
      </c>
      <c r="K161">
        <f t="shared" si="46"/>
        <v>1.45</v>
      </c>
      <c r="L161">
        <f t="shared" si="47"/>
        <v>19</v>
      </c>
      <c r="M161">
        <f t="shared" si="48"/>
        <v>78</v>
      </c>
      <c r="N161">
        <f t="shared" si="49"/>
        <v>6</v>
      </c>
      <c r="O161">
        <f t="shared" si="50"/>
        <v>4</v>
      </c>
      <c r="P161">
        <f t="shared" si="51"/>
        <v>9</v>
      </c>
      <c r="Q161" s="3">
        <f t="shared" si="41"/>
        <v>19.587628865979383</v>
      </c>
      <c r="R161">
        <f t="shared" si="52"/>
        <v>0.13</v>
      </c>
      <c r="S161">
        <f t="shared" si="53"/>
        <v>26.3</v>
      </c>
      <c r="T161">
        <f t="shared" si="54"/>
        <v>0.05</v>
      </c>
      <c r="U161">
        <f t="shared" si="55"/>
        <v>4.8</v>
      </c>
      <c r="V161">
        <f t="shared" si="56"/>
        <v>1</v>
      </c>
      <c r="W161">
        <f t="shared" si="57"/>
        <v>3</v>
      </c>
      <c r="X161" t="str">
        <f t="shared" si="58"/>
        <v>7lv9_23530_iter_res_refine.pdb</v>
      </c>
      <c r="AA161" t="s">
        <v>14</v>
      </c>
      <c r="AB161" t="s">
        <v>1</v>
      </c>
      <c r="AC161">
        <v>1.45</v>
      </c>
      <c r="AD161">
        <v>19</v>
      </c>
      <c r="AE161">
        <v>78</v>
      </c>
      <c r="AF161">
        <v>6</v>
      </c>
      <c r="AG161">
        <v>4</v>
      </c>
      <c r="AH161">
        <v>9</v>
      </c>
      <c r="AI161">
        <v>19.600000000000001</v>
      </c>
      <c r="AJ161">
        <v>0.13</v>
      </c>
      <c r="AK161">
        <v>26.3</v>
      </c>
      <c r="AL161">
        <v>0.05</v>
      </c>
      <c r="AM161">
        <v>4.8</v>
      </c>
      <c r="AN161">
        <v>1</v>
      </c>
      <c r="AO161">
        <v>3</v>
      </c>
      <c r="AP161" t="s">
        <v>108</v>
      </c>
    </row>
    <row r="162" spans="4:42" x14ac:dyDescent="0.2">
      <c r="D162" t="str">
        <f t="shared" ref="D162:D185" si="59">I162</f>
        <v>7msw_23970</v>
      </c>
      <c r="H162">
        <f t="shared" ref="H162:H185" si="60">H50</f>
        <v>635</v>
      </c>
      <c r="I162" t="str">
        <f t="shared" si="44"/>
        <v>7msw_23970</v>
      </c>
      <c r="J162" t="str">
        <f t="shared" si="45"/>
        <v>Unique_target</v>
      </c>
      <c r="K162">
        <f t="shared" si="46"/>
        <v>1.49</v>
      </c>
      <c r="L162">
        <f t="shared" si="47"/>
        <v>99</v>
      </c>
      <c r="M162">
        <f t="shared" si="48"/>
        <v>536</v>
      </c>
      <c r="N162">
        <f t="shared" si="49"/>
        <v>6</v>
      </c>
      <c r="O162">
        <f t="shared" si="50"/>
        <v>25</v>
      </c>
      <c r="P162">
        <f t="shared" si="51"/>
        <v>68</v>
      </c>
      <c r="Q162" s="3">
        <f t="shared" si="41"/>
        <v>15.590551181102363</v>
      </c>
      <c r="R162">
        <f t="shared" si="52"/>
        <v>0.1</v>
      </c>
      <c r="S162">
        <f t="shared" si="53"/>
        <v>5.0999999999999996</v>
      </c>
      <c r="T162">
        <f t="shared" si="54"/>
        <v>0.01</v>
      </c>
      <c r="U162">
        <f t="shared" si="55"/>
        <v>7.1</v>
      </c>
      <c r="V162">
        <f t="shared" si="56"/>
        <v>3</v>
      </c>
      <c r="W162">
        <f t="shared" si="57"/>
        <v>10</v>
      </c>
      <c r="X162" t="str">
        <f t="shared" si="58"/>
        <v>7msw_23970_iter_res_refine.pdb</v>
      </c>
      <c r="AA162" t="s">
        <v>23</v>
      </c>
      <c r="AB162" t="s">
        <v>1</v>
      </c>
      <c r="AC162">
        <v>1.49</v>
      </c>
      <c r="AD162">
        <v>99</v>
      </c>
      <c r="AE162">
        <v>536</v>
      </c>
      <c r="AF162">
        <v>6</v>
      </c>
      <c r="AG162">
        <v>25</v>
      </c>
      <c r="AH162">
        <v>68</v>
      </c>
      <c r="AI162">
        <v>15.6</v>
      </c>
      <c r="AJ162">
        <v>0.1</v>
      </c>
      <c r="AK162">
        <v>5.0999999999999996</v>
      </c>
      <c r="AL162">
        <v>0.01</v>
      </c>
      <c r="AM162">
        <v>7.1</v>
      </c>
      <c r="AN162">
        <v>3</v>
      </c>
      <c r="AO162">
        <v>10</v>
      </c>
      <c r="AP162" t="s">
        <v>138</v>
      </c>
    </row>
    <row r="163" spans="4:42" x14ac:dyDescent="0.2">
      <c r="D163" t="str">
        <f t="shared" si="59"/>
        <v>7mlz_23914</v>
      </c>
      <c r="H163">
        <f t="shared" si="60"/>
        <v>196</v>
      </c>
      <c r="I163" t="str">
        <f t="shared" si="44"/>
        <v>7mlz_23914</v>
      </c>
      <c r="J163" t="str">
        <f t="shared" si="45"/>
        <v>Unique_target</v>
      </c>
      <c r="K163">
        <f t="shared" si="46"/>
        <v>1.34</v>
      </c>
      <c r="L163">
        <f t="shared" si="47"/>
        <v>127</v>
      </c>
      <c r="M163">
        <f t="shared" si="48"/>
        <v>69</v>
      </c>
      <c r="N163">
        <f t="shared" si="49"/>
        <v>101</v>
      </c>
      <c r="O163">
        <f t="shared" si="50"/>
        <v>0</v>
      </c>
      <c r="P163">
        <f t="shared" si="51"/>
        <v>26</v>
      </c>
      <c r="Q163" s="3">
        <f t="shared" si="41"/>
        <v>64.795918367346943</v>
      </c>
      <c r="R163">
        <f t="shared" si="52"/>
        <v>0.48</v>
      </c>
      <c r="S163">
        <f t="shared" si="53"/>
        <v>82.7</v>
      </c>
      <c r="T163">
        <f t="shared" si="54"/>
        <v>0.54</v>
      </c>
      <c r="U163">
        <f t="shared" si="55"/>
        <v>7.9</v>
      </c>
      <c r="V163">
        <f t="shared" si="56"/>
        <v>1</v>
      </c>
      <c r="W163">
        <f t="shared" si="57"/>
        <v>2</v>
      </c>
      <c r="X163" t="str">
        <f t="shared" si="58"/>
        <v>7mlz_23914_iter_res_refine.pdb</v>
      </c>
      <c r="AA163" t="s">
        <v>22</v>
      </c>
      <c r="AB163" t="s">
        <v>1</v>
      </c>
      <c r="AC163">
        <v>1.34</v>
      </c>
      <c r="AD163">
        <v>127</v>
      </c>
      <c r="AE163">
        <v>69</v>
      </c>
      <c r="AF163">
        <v>101</v>
      </c>
      <c r="AG163">
        <v>0</v>
      </c>
      <c r="AH163">
        <v>26</v>
      </c>
      <c r="AI163">
        <v>64.8</v>
      </c>
      <c r="AJ163">
        <v>0.48</v>
      </c>
      <c r="AK163">
        <v>82.7</v>
      </c>
      <c r="AL163">
        <v>0.54</v>
      </c>
      <c r="AM163">
        <v>7.9</v>
      </c>
      <c r="AN163">
        <v>1</v>
      </c>
      <c r="AO163">
        <v>2</v>
      </c>
      <c r="AP163" t="s">
        <v>168</v>
      </c>
    </row>
    <row r="164" spans="4:42" x14ac:dyDescent="0.2">
      <c r="D164" t="str">
        <f t="shared" si="59"/>
        <v>7m7b_23709</v>
      </c>
      <c r="H164">
        <f t="shared" si="60"/>
        <v>209</v>
      </c>
      <c r="I164" t="str">
        <f t="shared" si="44"/>
        <v>7m7b_23709</v>
      </c>
      <c r="J164" t="str">
        <f t="shared" si="45"/>
        <v>Unique_target</v>
      </c>
      <c r="K164">
        <f t="shared" si="46"/>
        <v>1.01</v>
      </c>
      <c r="L164">
        <f t="shared" si="47"/>
        <v>117</v>
      </c>
      <c r="M164">
        <f t="shared" si="48"/>
        <v>92</v>
      </c>
      <c r="N164">
        <f t="shared" si="49"/>
        <v>87</v>
      </c>
      <c r="O164">
        <f t="shared" si="50"/>
        <v>4</v>
      </c>
      <c r="P164">
        <f t="shared" si="51"/>
        <v>26</v>
      </c>
      <c r="Q164" s="3">
        <f t="shared" si="41"/>
        <v>55.980861244019138</v>
      </c>
      <c r="R164">
        <f t="shared" si="52"/>
        <v>0.56000000000000005</v>
      </c>
      <c r="S164">
        <f t="shared" si="53"/>
        <v>77.8</v>
      </c>
      <c r="T164">
        <f t="shared" si="54"/>
        <v>0.44</v>
      </c>
      <c r="U164">
        <f t="shared" si="55"/>
        <v>11.7</v>
      </c>
      <c r="V164">
        <f t="shared" si="56"/>
        <v>1</v>
      </c>
      <c r="W164">
        <f t="shared" si="57"/>
        <v>7</v>
      </c>
      <c r="X164" t="str">
        <f t="shared" si="58"/>
        <v>7m7b_23709_iter_res_refine.pdb</v>
      </c>
      <c r="AA164" t="s">
        <v>17</v>
      </c>
      <c r="AB164" t="s">
        <v>1</v>
      </c>
      <c r="AC164">
        <v>1.01</v>
      </c>
      <c r="AD164">
        <v>117</v>
      </c>
      <c r="AE164">
        <v>92</v>
      </c>
      <c r="AF164">
        <v>87</v>
      </c>
      <c r="AG164">
        <v>4</v>
      </c>
      <c r="AH164">
        <v>26</v>
      </c>
      <c r="AI164">
        <v>56</v>
      </c>
      <c r="AJ164">
        <v>0.56000000000000005</v>
      </c>
      <c r="AK164">
        <v>77.8</v>
      </c>
      <c r="AL164">
        <v>0.44</v>
      </c>
      <c r="AM164">
        <v>11.7</v>
      </c>
      <c r="AN164">
        <v>1</v>
      </c>
      <c r="AO164">
        <v>7</v>
      </c>
      <c r="AP164" t="s">
        <v>166</v>
      </c>
    </row>
    <row r="165" spans="4:42" x14ac:dyDescent="0.2">
      <c r="D165" t="str">
        <f t="shared" si="59"/>
        <v>7lx5_23566</v>
      </c>
      <c r="H165">
        <f t="shared" si="60"/>
        <v>196</v>
      </c>
      <c r="I165" t="str">
        <f t="shared" si="44"/>
        <v>7lx5_23566</v>
      </c>
      <c r="J165" t="str">
        <f t="shared" si="45"/>
        <v>Unique_target</v>
      </c>
      <c r="K165">
        <f t="shared" si="46"/>
        <v>1.0900000000000001</v>
      </c>
      <c r="L165">
        <f t="shared" si="47"/>
        <v>139</v>
      </c>
      <c r="M165">
        <f t="shared" si="48"/>
        <v>57</v>
      </c>
      <c r="N165">
        <f t="shared" si="49"/>
        <v>113</v>
      </c>
      <c r="O165">
        <f t="shared" si="50"/>
        <v>4</v>
      </c>
      <c r="P165">
        <f t="shared" si="51"/>
        <v>22</v>
      </c>
      <c r="Q165" s="3">
        <f t="shared" si="41"/>
        <v>70.91836734693878</v>
      </c>
      <c r="R165">
        <f t="shared" si="52"/>
        <v>0.65</v>
      </c>
      <c r="S165">
        <f t="shared" si="53"/>
        <v>84.2</v>
      </c>
      <c r="T165">
        <f t="shared" si="54"/>
        <v>0.6</v>
      </c>
      <c r="U165">
        <f t="shared" si="55"/>
        <v>9.9</v>
      </c>
      <c r="V165">
        <f t="shared" si="56"/>
        <v>1</v>
      </c>
      <c r="W165">
        <f t="shared" si="57"/>
        <v>5</v>
      </c>
      <c r="X165" t="str">
        <f t="shared" si="58"/>
        <v>7lx5_23566_iter_res_refine.pdb</v>
      </c>
      <c r="AA165" t="s">
        <v>16</v>
      </c>
      <c r="AB165" t="s">
        <v>1</v>
      </c>
      <c r="AC165">
        <v>1.0900000000000001</v>
      </c>
      <c r="AD165">
        <v>139</v>
      </c>
      <c r="AE165">
        <v>57</v>
      </c>
      <c r="AF165">
        <v>113</v>
      </c>
      <c r="AG165">
        <v>4</v>
      </c>
      <c r="AH165">
        <v>22</v>
      </c>
      <c r="AI165">
        <v>70.900000000000006</v>
      </c>
      <c r="AJ165">
        <v>0.65</v>
      </c>
      <c r="AK165">
        <v>84.2</v>
      </c>
      <c r="AL165">
        <v>0.6</v>
      </c>
      <c r="AM165">
        <v>9.9</v>
      </c>
      <c r="AN165">
        <v>1</v>
      </c>
      <c r="AO165">
        <v>5</v>
      </c>
      <c r="AP165" t="s">
        <v>88</v>
      </c>
    </row>
    <row r="166" spans="4:42" x14ac:dyDescent="0.2">
      <c r="D166" t="str">
        <f t="shared" si="59"/>
        <v>7c2k_30275</v>
      </c>
      <c r="H166">
        <f t="shared" si="60"/>
        <v>927</v>
      </c>
      <c r="I166" t="str">
        <f t="shared" si="44"/>
        <v>7c2k_30275</v>
      </c>
      <c r="J166" t="str">
        <f t="shared" si="45"/>
        <v>Unique_target</v>
      </c>
      <c r="K166">
        <f t="shared" si="46"/>
        <v>0.55000000000000004</v>
      </c>
      <c r="L166">
        <f t="shared" si="47"/>
        <v>855</v>
      </c>
      <c r="M166">
        <f t="shared" si="48"/>
        <v>72</v>
      </c>
      <c r="N166">
        <f t="shared" si="49"/>
        <v>827</v>
      </c>
      <c r="O166">
        <f t="shared" si="50"/>
        <v>2</v>
      </c>
      <c r="P166">
        <f t="shared" si="51"/>
        <v>26</v>
      </c>
      <c r="Q166" s="3">
        <f t="shared" si="41"/>
        <v>92.233009708737868</v>
      </c>
      <c r="R166">
        <f t="shared" si="52"/>
        <v>1.68</v>
      </c>
      <c r="S166">
        <f t="shared" si="53"/>
        <v>95.9</v>
      </c>
      <c r="T166">
        <f t="shared" si="54"/>
        <v>0.88</v>
      </c>
      <c r="U166">
        <f t="shared" si="55"/>
        <v>38.9</v>
      </c>
      <c r="V166">
        <f t="shared" si="56"/>
        <v>1</v>
      </c>
      <c r="W166">
        <f t="shared" si="57"/>
        <v>2</v>
      </c>
      <c r="X166" t="str">
        <f t="shared" si="58"/>
        <v>7c2k_30275_iter_res_refine.pdb</v>
      </c>
      <c r="AA166" t="s">
        <v>3</v>
      </c>
      <c r="AB166" t="s">
        <v>1</v>
      </c>
      <c r="AC166">
        <v>0.55000000000000004</v>
      </c>
      <c r="AD166">
        <v>855</v>
      </c>
      <c r="AE166">
        <v>72</v>
      </c>
      <c r="AF166">
        <v>827</v>
      </c>
      <c r="AG166">
        <v>2</v>
      </c>
      <c r="AH166">
        <v>26</v>
      </c>
      <c r="AI166">
        <v>92.2</v>
      </c>
      <c r="AJ166">
        <v>1.68</v>
      </c>
      <c r="AK166">
        <v>95.9</v>
      </c>
      <c r="AL166">
        <v>0.88</v>
      </c>
      <c r="AM166">
        <v>38.9</v>
      </c>
      <c r="AN166">
        <v>1</v>
      </c>
      <c r="AO166">
        <v>2</v>
      </c>
      <c r="AP166" t="s">
        <v>174</v>
      </c>
    </row>
    <row r="167" spans="4:42" x14ac:dyDescent="0.2">
      <c r="D167" t="str">
        <f t="shared" si="59"/>
        <v>7lci_23274</v>
      </c>
      <c r="H167">
        <f t="shared" si="60"/>
        <v>393</v>
      </c>
      <c r="I167" t="str">
        <f t="shared" si="44"/>
        <v>7lci_23274</v>
      </c>
      <c r="J167" t="str">
        <f t="shared" si="45"/>
        <v>Unique_target</v>
      </c>
      <c r="K167">
        <f t="shared" si="46"/>
        <v>0.79</v>
      </c>
      <c r="L167">
        <f t="shared" si="47"/>
        <v>343</v>
      </c>
      <c r="M167">
        <f t="shared" si="48"/>
        <v>50</v>
      </c>
      <c r="N167">
        <f t="shared" si="49"/>
        <v>318</v>
      </c>
      <c r="O167">
        <f t="shared" si="50"/>
        <v>2</v>
      </c>
      <c r="P167">
        <f t="shared" si="51"/>
        <v>23</v>
      </c>
      <c r="Q167" s="3">
        <f t="shared" si="41"/>
        <v>87.277353689567434</v>
      </c>
      <c r="R167">
        <f t="shared" si="52"/>
        <v>1.1000000000000001</v>
      </c>
      <c r="S167">
        <f t="shared" si="53"/>
        <v>95.6</v>
      </c>
      <c r="T167">
        <f t="shared" si="54"/>
        <v>0.83</v>
      </c>
      <c r="U167">
        <f t="shared" si="55"/>
        <v>20.2</v>
      </c>
      <c r="V167">
        <f t="shared" si="56"/>
        <v>1</v>
      </c>
      <c r="W167">
        <f t="shared" si="57"/>
        <v>2</v>
      </c>
      <c r="X167" t="str">
        <f t="shared" si="58"/>
        <v>7lci_23274_iter_res_refine.pdb</v>
      </c>
      <c r="AA167" t="s">
        <v>11</v>
      </c>
      <c r="AB167" t="s">
        <v>1</v>
      </c>
      <c r="AC167">
        <v>0.79</v>
      </c>
      <c r="AD167">
        <v>343</v>
      </c>
      <c r="AE167">
        <v>50</v>
      </c>
      <c r="AF167">
        <v>318</v>
      </c>
      <c r="AG167">
        <v>2</v>
      </c>
      <c r="AH167">
        <v>23</v>
      </c>
      <c r="AI167">
        <v>87.3</v>
      </c>
      <c r="AJ167">
        <v>1.1000000000000001</v>
      </c>
      <c r="AK167">
        <v>95.6</v>
      </c>
      <c r="AL167">
        <v>0.83</v>
      </c>
      <c r="AM167">
        <v>20.2</v>
      </c>
      <c r="AN167">
        <v>1</v>
      </c>
      <c r="AO167">
        <v>2</v>
      </c>
      <c r="AP167" t="s">
        <v>89</v>
      </c>
    </row>
    <row r="168" spans="4:42" x14ac:dyDescent="0.2">
      <c r="D168" t="str">
        <f t="shared" si="59"/>
        <v>7mjs_23883</v>
      </c>
      <c r="H168">
        <f t="shared" si="60"/>
        <v>132</v>
      </c>
      <c r="I168" t="str">
        <f t="shared" si="44"/>
        <v>7mjs_23883</v>
      </c>
      <c r="J168" t="str">
        <f t="shared" si="45"/>
        <v>Unique_target</v>
      </c>
      <c r="K168">
        <f t="shared" si="46"/>
        <v>0.77</v>
      </c>
      <c r="L168">
        <f t="shared" si="47"/>
        <v>114</v>
      </c>
      <c r="M168">
        <f t="shared" si="48"/>
        <v>18</v>
      </c>
      <c r="N168">
        <f t="shared" si="49"/>
        <v>109</v>
      </c>
      <c r="O168">
        <f t="shared" si="50"/>
        <v>0</v>
      </c>
      <c r="P168">
        <f t="shared" si="51"/>
        <v>5</v>
      </c>
      <c r="Q168" s="3">
        <f t="shared" si="41"/>
        <v>86.36363636363636</v>
      </c>
      <c r="R168">
        <f t="shared" si="52"/>
        <v>1.1200000000000001</v>
      </c>
      <c r="S168">
        <f t="shared" si="53"/>
        <v>99.1</v>
      </c>
      <c r="T168">
        <f t="shared" si="54"/>
        <v>0.86</v>
      </c>
      <c r="U168">
        <f t="shared" si="55"/>
        <v>28.5</v>
      </c>
      <c r="V168">
        <f t="shared" si="56"/>
        <v>1</v>
      </c>
      <c r="W168">
        <f t="shared" si="57"/>
        <v>0</v>
      </c>
      <c r="X168" t="str">
        <f t="shared" si="58"/>
        <v>7mjs_23883_iter_res_refine.pdb</v>
      </c>
      <c r="AA168" t="s">
        <v>21</v>
      </c>
      <c r="AB168" t="s">
        <v>1</v>
      </c>
      <c r="AC168">
        <v>0.77</v>
      </c>
      <c r="AD168">
        <v>114</v>
      </c>
      <c r="AE168">
        <v>18</v>
      </c>
      <c r="AF168">
        <v>109</v>
      </c>
      <c r="AG168">
        <v>0</v>
      </c>
      <c r="AH168">
        <v>5</v>
      </c>
      <c r="AI168">
        <v>86.4</v>
      </c>
      <c r="AJ168">
        <v>1.1200000000000001</v>
      </c>
      <c r="AK168">
        <v>99.1</v>
      </c>
      <c r="AL168">
        <v>0.86</v>
      </c>
      <c r="AM168">
        <v>28.5</v>
      </c>
      <c r="AN168">
        <v>1</v>
      </c>
      <c r="AO168">
        <v>0</v>
      </c>
      <c r="AP168" t="s">
        <v>176</v>
      </c>
    </row>
    <row r="169" spans="4:42" x14ac:dyDescent="0.2">
      <c r="D169" t="str">
        <f t="shared" si="59"/>
        <v>7eda_31062</v>
      </c>
      <c r="H169">
        <f t="shared" si="60"/>
        <v>334</v>
      </c>
      <c r="I169" t="str">
        <f t="shared" si="44"/>
        <v>7eda_31062</v>
      </c>
      <c r="J169" t="str">
        <f t="shared" si="45"/>
        <v>Unique_target</v>
      </c>
      <c r="K169">
        <f t="shared" si="46"/>
        <v>0.85</v>
      </c>
      <c r="L169">
        <f t="shared" si="47"/>
        <v>271</v>
      </c>
      <c r="M169">
        <f t="shared" si="48"/>
        <v>63</v>
      </c>
      <c r="N169">
        <f t="shared" si="49"/>
        <v>241</v>
      </c>
      <c r="O169">
        <f t="shared" si="50"/>
        <v>2</v>
      </c>
      <c r="P169">
        <f t="shared" si="51"/>
        <v>28</v>
      </c>
      <c r="Q169" s="3">
        <f t="shared" si="41"/>
        <v>81.137724550898199</v>
      </c>
      <c r="R169">
        <f t="shared" si="52"/>
        <v>0.96</v>
      </c>
      <c r="S169">
        <f t="shared" si="53"/>
        <v>87.1</v>
      </c>
      <c r="T169">
        <f t="shared" si="54"/>
        <v>0.71</v>
      </c>
      <c r="U169">
        <f t="shared" si="55"/>
        <v>12.9</v>
      </c>
      <c r="V169">
        <f t="shared" si="56"/>
        <v>1</v>
      </c>
      <c r="W169">
        <f t="shared" si="57"/>
        <v>2</v>
      </c>
      <c r="X169" t="str">
        <f t="shared" si="58"/>
        <v>7eda_31062_iter_res_refine.pdb</v>
      </c>
      <c r="AA169" t="s">
        <v>4</v>
      </c>
      <c r="AB169" t="s">
        <v>1</v>
      </c>
      <c r="AC169">
        <v>0.85</v>
      </c>
      <c r="AD169">
        <v>271</v>
      </c>
      <c r="AE169">
        <v>63</v>
      </c>
      <c r="AF169">
        <v>241</v>
      </c>
      <c r="AG169">
        <v>2</v>
      </c>
      <c r="AH169">
        <v>28</v>
      </c>
      <c r="AI169">
        <v>81.099999999999994</v>
      </c>
      <c r="AJ169">
        <v>0.96</v>
      </c>
      <c r="AK169">
        <v>87.1</v>
      </c>
      <c r="AL169">
        <v>0.71</v>
      </c>
      <c r="AM169">
        <v>12.9</v>
      </c>
      <c r="AN169">
        <v>1</v>
      </c>
      <c r="AO169">
        <v>2</v>
      </c>
      <c r="AP169" t="s">
        <v>93</v>
      </c>
    </row>
    <row r="170" spans="4:42" x14ac:dyDescent="0.2">
      <c r="D170" t="str">
        <f t="shared" si="59"/>
        <v>7ku7_23035</v>
      </c>
      <c r="H170">
        <f t="shared" si="60"/>
        <v>269</v>
      </c>
      <c r="I170" t="str">
        <f t="shared" si="44"/>
        <v>7ku7_23035</v>
      </c>
      <c r="J170" t="str">
        <f t="shared" si="45"/>
        <v>Unique_target</v>
      </c>
      <c r="K170">
        <f t="shared" si="46"/>
        <v>1.28</v>
      </c>
      <c r="L170">
        <f t="shared" si="47"/>
        <v>177</v>
      </c>
      <c r="M170">
        <f t="shared" si="48"/>
        <v>92</v>
      </c>
      <c r="N170">
        <f t="shared" si="49"/>
        <v>156</v>
      </c>
      <c r="O170">
        <f t="shared" si="50"/>
        <v>0</v>
      </c>
      <c r="P170">
        <f t="shared" si="51"/>
        <v>21</v>
      </c>
      <c r="Q170" s="3">
        <f t="shared" si="41"/>
        <v>65.79925650557621</v>
      </c>
      <c r="R170">
        <f t="shared" si="52"/>
        <v>0.52</v>
      </c>
      <c r="S170">
        <f t="shared" si="53"/>
        <v>89.3</v>
      </c>
      <c r="T170">
        <f t="shared" si="54"/>
        <v>0.59</v>
      </c>
      <c r="U170">
        <f t="shared" si="55"/>
        <v>14.8</v>
      </c>
      <c r="V170">
        <f t="shared" si="56"/>
        <v>1</v>
      </c>
      <c r="W170">
        <f t="shared" si="57"/>
        <v>0</v>
      </c>
      <c r="X170" t="str">
        <f t="shared" si="58"/>
        <v>7ku7_23035_iter_res_refine.pdb</v>
      </c>
      <c r="AA170" t="s">
        <v>6</v>
      </c>
      <c r="AB170" t="s">
        <v>1</v>
      </c>
      <c r="AC170">
        <v>1.28</v>
      </c>
      <c r="AD170">
        <v>177</v>
      </c>
      <c r="AE170">
        <v>92</v>
      </c>
      <c r="AF170">
        <v>156</v>
      </c>
      <c r="AG170">
        <v>0</v>
      </c>
      <c r="AH170">
        <v>21</v>
      </c>
      <c r="AI170">
        <v>65.8</v>
      </c>
      <c r="AJ170">
        <v>0.52</v>
      </c>
      <c r="AK170">
        <v>89.3</v>
      </c>
      <c r="AL170">
        <v>0.59</v>
      </c>
      <c r="AM170">
        <v>14.8</v>
      </c>
      <c r="AN170">
        <v>1</v>
      </c>
      <c r="AO170">
        <v>0</v>
      </c>
      <c r="AP170" t="s">
        <v>170</v>
      </c>
    </row>
    <row r="171" spans="4:42" x14ac:dyDescent="0.2">
      <c r="D171" t="str">
        <f t="shared" si="59"/>
        <v>7kzz_23093</v>
      </c>
      <c r="H171">
        <f t="shared" si="60"/>
        <v>281</v>
      </c>
      <c r="I171" t="str">
        <f t="shared" si="44"/>
        <v>7kzz_23093</v>
      </c>
      <c r="J171" t="str">
        <f t="shared" si="45"/>
        <v>Unique_target</v>
      </c>
      <c r="K171">
        <f t="shared" si="46"/>
        <v>1.05</v>
      </c>
      <c r="L171">
        <f t="shared" si="47"/>
        <v>228</v>
      </c>
      <c r="M171">
        <f t="shared" si="48"/>
        <v>53</v>
      </c>
      <c r="N171">
        <f t="shared" si="49"/>
        <v>204</v>
      </c>
      <c r="O171">
        <f t="shared" si="50"/>
        <v>0</v>
      </c>
      <c r="P171">
        <f t="shared" si="51"/>
        <v>24</v>
      </c>
      <c r="Q171" s="3">
        <f t="shared" si="41"/>
        <v>81.138790035587192</v>
      </c>
      <c r="R171">
        <f t="shared" si="52"/>
        <v>0.78</v>
      </c>
      <c r="S171">
        <f t="shared" si="53"/>
        <v>89.5</v>
      </c>
      <c r="T171">
        <f t="shared" si="54"/>
        <v>0.73</v>
      </c>
      <c r="U171">
        <f t="shared" si="55"/>
        <v>11.4</v>
      </c>
      <c r="V171">
        <f t="shared" si="56"/>
        <v>1</v>
      </c>
      <c r="W171">
        <f t="shared" si="57"/>
        <v>0</v>
      </c>
      <c r="X171" t="str">
        <f t="shared" si="58"/>
        <v>7kzz_23093_iter_res_refine.pdb</v>
      </c>
      <c r="AA171" t="s">
        <v>7</v>
      </c>
      <c r="AB171" t="s">
        <v>1</v>
      </c>
      <c r="AC171">
        <v>1.05</v>
      </c>
      <c r="AD171">
        <v>228</v>
      </c>
      <c r="AE171">
        <v>53</v>
      </c>
      <c r="AF171">
        <v>204</v>
      </c>
      <c r="AG171">
        <v>0</v>
      </c>
      <c r="AH171">
        <v>24</v>
      </c>
      <c r="AI171">
        <v>81.099999999999994</v>
      </c>
      <c r="AJ171">
        <v>0.78</v>
      </c>
      <c r="AK171">
        <v>89.5</v>
      </c>
      <c r="AL171">
        <v>0.73</v>
      </c>
      <c r="AM171">
        <v>11.4</v>
      </c>
      <c r="AN171">
        <v>1</v>
      </c>
      <c r="AO171">
        <v>0</v>
      </c>
      <c r="AP171" t="s">
        <v>172</v>
      </c>
    </row>
    <row r="172" spans="4:42" x14ac:dyDescent="0.2">
      <c r="D172" t="str">
        <f t="shared" si="59"/>
        <v>7brm_30160</v>
      </c>
      <c r="H172">
        <f t="shared" si="60"/>
        <v>257</v>
      </c>
      <c r="I172" t="str">
        <f t="shared" si="44"/>
        <v>7brm_30160</v>
      </c>
      <c r="J172" t="str">
        <f t="shared" si="45"/>
        <v>Unique_target</v>
      </c>
      <c r="K172">
        <f t="shared" si="46"/>
        <v>0.9</v>
      </c>
      <c r="L172">
        <f t="shared" si="47"/>
        <v>198</v>
      </c>
      <c r="M172">
        <f t="shared" si="48"/>
        <v>59</v>
      </c>
      <c r="N172">
        <f t="shared" si="49"/>
        <v>175</v>
      </c>
      <c r="O172">
        <f t="shared" si="50"/>
        <v>0</v>
      </c>
      <c r="P172">
        <f t="shared" si="51"/>
        <v>23</v>
      </c>
      <c r="Q172" s="3">
        <f t="shared" si="41"/>
        <v>77.04280155642023</v>
      </c>
      <c r="R172">
        <f t="shared" si="52"/>
        <v>0.86</v>
      </c>
      <c r="S172">
        <f t="shared" si="53"/>
        <v>90.4</v>
      </c>
      <c r="T172">
        <f t="shared" si="54"/>
        <v>0.7</v>
      </c>
      <c r="U172">
        <f t="shared" si="55"/>
        <v>13.2</v>
      </c>
      <c r="V172">
        <f t="shared" si="56"/>
        <v>1</v>
      </c>
      <c r="W172">
        <f t="shared" si="57"/>
        <v>0</v>
      </c>
      <c r="X172" t="str">
        <f t="shared" si="58"/>
        <v>7brm_30160_iter_res_refine.pdb</v>
      </c>
      <c r="AA172" t="s">
        <v>0</v>
      </c>
      <c r="AB172" t="s">
        <v>1</v>
      </c>
      <c r="AC172">
        <v>0.9</v>
      </c>
      <c r="AD172">
        <v>198</v>
      </c>
      <c r="AE172">
        <v>59</v>
      </c>
      <c r="AF172">
        <v>175</v>
      </c>
      <c r="AG172">
        <v>0</v>
      </c>
      <c r="AH172">
        <v>23</v>
      </c>
      <c r="AI172">
        <v>77</v>
      </c>
      <c r="AJ172">
        <v>0.86</v>
      </c>
      <c r="AK172">
        <v>90.4</v>
      </c>
      <c r="AL172">
        <v>0.7</v>
      </c>
      <c r="AM172">
        <v>13.2</v>
      </c>
      <c r="AN172">
        <v>1</v>
      </c>
      <c r="AO172">
        <v>0</v>
      </c>
      <c r="AP172" t="s">
        <v>111</v>
      </c>
    </row>
    <row r="173" spans="4:42" x14ac:dyDescent="0.2">
      <c r="D173" t="str">
        <f t="shared" si="59"/>
        <v>7bxt_30237</v>
      </c>
      <c r="H173">
        <f t="shared" si="60"/>
        <v>103</v>
      </c>
      <c r="I173" t="str">
        <f t="shared" si="44"/>
        <v>7bxt_30237</v>
      </c>
      <c r="J173" t="str">
        <f t="shared" si="45"/>
        <v>Unique_target</v>
      </c>
      <c r="K173">
        <f t="shared" si="46"/>
        <v>1.44</v>
      </c>
      <c r="L173">
        <f t="shared" si="47"/>
        <v>59</v>
      </c>
      <c r="M173">
        <f t="shared" si="48"/>
        <v>44</v>
      </c>
      <c r="N173">
        <f t="shared" si="49"/>
        <v>48</v>
      </c>
      <c r="O173">
        <f t="shared" si="50"/>
        <v>0</v>
      </c>
      <c r="P173">
        <f t="shared" si="51"/>
        <v>11</v>
      </c>
      <c r="Q173" s="3">
        <f t="shared" si="41"/>
        <v>57.28155339805825</v>
      </c>
      <c r="R173">
        <f t="shared" si="52"/>
        <v>0.4</v>
      </c>
      <c r="S173">
        <f t="shared" si="53"/>
        <v>67.8</v>
      </c>
      <c r="T173">
        <f t="shared" si="54"/>
        <v>0.39</v>
      </c>
      <c r="U173">
        <f t="shared" si="55"/>
        <v>8.4</v>
      </c>
      <c r="V173">
        <f t="shared" si="56"/>
        <v>1</v>
      </c>
      <c r="W173">
        <f t="shared" si="57"/>
        <v>0</v>
      </c>
      <c r="X173" t="str">
        <f t="shared" si="58"/>
        <v>7bxt_30237_iter_res_refine.pdb</v>
      </c>
      <c r="AA173" t="s">
        <v>2</v>
      </c>
      <c r="AB173" t="s">
        <v>1</v>
      </c>
      <c r="AC173">
        <v>1.44</v>
      </c>
      <c r="AD173">
        <v>59</v>
      </c>
      <c r="AE173">
        <v>44</v>
      </c>
      <c r="AF173">
        <v>48</v>
      </c>
      <c r="AG173">
        <v>0</v>
      </c>
      <c r="AH173">
        <v>11</v>
      </c>
      <c r="AI173">
        <v>57.3</v>
      </c>
      <c r="AJ173">
        <v>0.4</v>
      </c>
      <c r="AK173">
        <v>67.8</v>
      </c>
      <c r="AL173">
        <v>0.39</v>
      </c>
      <c r="AM173">
        <v>8.4</v>
      </c>
      <c r="AN173">
        <v>1</v>
      </c>
      <c r="AO173">
        <v>0</v>
      </c>
      <c r="AP173" t="s">
        <v>97</v>
      </c>
    </row>
    <row r="174" spans="4:42" x14ac:dyDescent="0.2">
      <c r="D174" t="str">
        <f t="shared" si="59"/>
        <v>7l1k_23110</v>
      </c>
      <c r="H174">
        <f t="shared" si="60"/>
        <v>149</v>
      </c>
      <c r="I174" t="str">
        <f t="shared" si="44"/>
        <v>7l1k_23110</v>
      </c>
      <c r="J174" t="str">
        <f t="shared" si="45"/>
        <v>Unique_target</v>
      </c>
      <c r="K174">
        <f t="shared" si="46"/>
        <v>0.69</v>
      </c>
      <c r="L174">
        <f t="shared" si="47"/>
        <v>142</v>
      </c>
      <c r="M174">
        <f t="shared" si="48"/>
        <v>7</v>
      </c>
      <c r="N174">
        <f t="shared" si="49"/>
        <v>137</v>
      </c>
      <c r="O174">
        <f t="shared" si="50"/>
        <v>0</v>
      </c>
      <c r="P174">
        <f t="shared" si="51"/>
        <v>5</v>
      </c>
      <c r="Q174" s="3">
        <f t="shared" si="41"/>
        <v>95.302013422818789</v>
      </c>
      <c r="R174">
        <f t="shared" si="52"/>
        <v>1.38</v>
      </c>
      <c r="S174">
        <f t="shared" si="53"/>
        <v>99.3</v>
      </c>
      <c r="T174">
        <f t="shared" si="54"/>
        <v>0.95</v>
      </c>
      <c r="U174">
        <f t="shared" si="55"/>
        <v>28.4</v>
      </c>
      <c r="V174">
        <f t="shared" si="56"/>
        <v>1</v>
      </c>
      <c r="W174">
        <f t="shared" si="57"/>
        <v>0</v>
      </c>
      <c r="X174" t="str">
        <f t="shared" si="58"/>
        <v>7l1k_23110_iter_res_refine.pdb</v>
      </c>
      <c r="AA174" t="s">
        <v>8</v>
      </c>
      <c r="AB174" t="s">
        <v>1</v>
      </c>
      <c r="AC174">
        <v>0.69</v>
      </c>
      <c r="AD174">
        <v>142</v>
      </c>
      <c r="AE174">
        <v>7</v>
      </c>
      <c r="AF174">
        <v>137</v>
      </c>
      <c r="AG174">
        <v>0</v>
      </c>
      <c r="AH174">
        <v>5</v>
      </c>
      <c r="AI174">
        <v>95.3</v>
      </c>
      <c r="AJ174">
        <v>1.38</v>
      </c>
      <c r="AK174">
        <v>99.3</v>
      </c>
      <c r="AL174">
        <v>0.95</v>
      </c>
      <c r="AM174">
        <v>28.4</v>
      </c>
      <c r="AN174">
        <v>1</v>
      </c>
      <c r="AO174">
        <v>0</v>
      </c>
      <c r="AP174" t="s">
        <v>99</v>
      </c>
    </row>
    <row r="175" spans="4:42" x14ac:dyDescent="0.2">
      <c r="D175" t="str">
        <f t="shared" si="59"/>
        <v>7rb9_24400</v>
      </c>
      <c r="H175">
        <f t="shared" si="60"/>
        <v>372</v>
      </c>
      <c r="I175" t="str">
        <f t="shared" si="44"/>
        <v>7rb9_24400</v>
      </c>
      <c r="J175" t="str">
        <f t="shared" si="45"/>
        <v>Unique_target</v>
      </c>
      <c r="K175">
        <f t="shared" si="46"/>
        <v>0.86</v>
      </c>
      <c r="L175">
        <f t="shared" si="47"/>
        <v>348</v>
      </c>
      <c r="M175">
        <f t="shared" si="48"/>
        <v>24</v>
      </c>
      <c r="N175">
        <f t="shared" si="49"/>
        <v>338</v>
      </c>
      <c r="O175">
        <f t="shared" si="50"/>
        <v>0</v>
      </c>
      <c r="P175">
        <f t="shared" si="51"/>
        <v>10</v>
      </c>
      <c r="Q175" s="3">
        <f t="shared" si="41"/>
        <v>93.548387096774192</v>
      </c>
      <c r="R175">
        <f t="shared" si="52"/>
        <v>1.0900000000000001</v>
      </c>
      <c r="S175">
        <f t="shared" si="53"/>
        <v>97.4</v>
      </c>
      <c r="T175">
        <f t="shared" si="54"/>
        <v>0.91</v>
      </c>
      <c r="U175">
        <f t="shared" si="55"/>
        <v>38.700000000000003</v>
      </c>
      <c r="V175">
        <f t="shared" si="56"/>
        <v>1</v>
      </c>
      <c r="W175">
        <f t="shared" si="57"/>
        <v>0</v>
      </c>
      <c r="X175" t="str">
        <f t="shared" si="58"/>
        <v>7rb9_24400_iter_res_refine.pdb</v>
      </c>
      <c r="AA175" t="s">
        <v>25</v>
      </c>
      <c r="AB175" t="s">
        <v>1</v>
      </c>
      <c r="AC175">
        <v>0.86</v>
      </c>
      <c r="AD175">
        <v>348</v>
      </c>
      <c r="AE175">
        <v>24</v>
      </c>
      <c r="AF175">
        <v>338</v>
      </c>
      <c r="AG175">
        <v>0</v>
      </c>
      <c r="AH175">
        <v>10</v>
      </c>
      <c r="AI175">
        <v>93.5</v>
      </c>
      <c r="AJ175">
        <v>1.0900000000000001</v>
      </c>
      <c r="AK175">
        <v>97.4</v>
      </c>
      <c r="AL175">
        <v>0.91</v>
      </c>
      <c r="AM175">
        <v>38.700000000000003</v>
      </c>
      <c r="AN175">
        <v>1</v>
      </c>
      <c r="AO175">
        <v>0</v>
      </c>
      <c r="AP175" t="s">
        <v>182</v>
      </c>
    </row>
    <row r="176" spans="4:42" x14ac:dyDescent="0.2">
      <c r="D176" t="str">
        <f t="shared" si="59"/>
        <v>7l6u_23208</v>
      </c>
      <c r="H176">
        <f t="shared" si="60"/>
        <v>311</v>
      </c>
      <c r="I176" t="str">
        <f t="shared" si="44"/>
        <v>7l6u_23208</v>
      </c>
      <c r="J176" t="str">
        <f t="shared" si="45"/>
        <v>Unique_target</v>
      </c>
      <c r="K176">
        <f t="shared" si="46"/>
        <v>0.74</v>
      </c>
      <c r="L176">
        <f t="shared" si="47"/>
        <v>283</v>
      </c>
      <c r="M176">
        <f t="shared" si="48"/>
        <v>28</v>
      </c>
      <c r="N176">
        <f t="shared" si="49"/>
        <v>267</v>
      </c>
      <c r="O176">
        <f t="shared" si="50"/>
        <v>2</v>
      </c>
      <c r="P176">
        <f t="shared" si="51"/>
        <v>14</v>
      </c>
      <c r="Q176" s="3">
        <f t="shared" si="41"/>
        <v>90.9967845659164</v>
      </c>
      <c r="R176">
        <f t="shared" si="52"/>
        <v>1.23</v>
      </c>
      <c r="S176">
        <f t="shared" si="53"/>
        <v>90.1</v>
      </c>
      <c r="T176">
        <f t="shared" si="54"/>
        <v>0.82</v>
      </c>
      <c r="U176">
        <f t="shared" si="55"/>
        <v>25.7</v>
      </c>
      <c r="V176">
        <f t="shared" si="56"/>
        <v>1</v>
      </c>
      <c r="W176">
        <f t="shared" si="57"/>
        <v>2</v>
      </c>
      <c r="X176" t="str">
        <f t="shared" si="58"/>
        <v>7l6u_23208_iter_res_refine.pdb</v>
      </c>
      <c r="AA176" t="s">
        <v>9</v>
      </c>
      <c r="AB176" t="s">
        <v>1</v>
      </c>
      <c r="AC176">
        <v>0.74</v>
      </c>
      <c r="AD176">
        <v>283</v>
      </c>
      <c r="AE176">
        <v>28</v>
      </c>
      <c r="AF176">
        <v>267</v>
      </c>
      <c r="AG176">
        <v>2</v>
      </c>
      <c r="AH176">
        <v>14</v>
      </c>
      <c r="AI176">
        <v>91</v>
      </c>
      <c r="AJ176">
        <v>1.23</v>
      </c>
      <c r="AK176">
        <v>90.1</v>
      </c>
      <c r="AL176">
        <v>0.82</v>
      </c>
      <c r="AM176">
        <v>25.7</v>
      </c>
      <c r="AN176">
        <v>1</v>
      </c>
      <c r="AO176">
        <v>2</v>
      </c>
      <c r="AP176" t="s">
        <v>91</v>
      </c>
    </row>
    <row r="177" spans="4:42" x14ac:dyDescent="0.2">
      <c r="D177" t="str">
        <f t="shared" si="59"/>
        <v>7lvr_23541</v>
      </c>
      <c r="H177">
        <f t="shared" si="60"/>
        <v>441</v>
      </c>
      <c r="I177" t="str">
        <f t="shared" si="44"/>
        <v>7lvr_23541</v>
      </c>
      <c r="J177" t="str">
        <f t="shared" si="45"/>
        <v>Unique_target</v>
      </c>
      <c r="K177">
        <f t="shared" si="46"/>
        <v>0.7</v>
      </c>
      <c r="L177">
        <f t="shared" si="47"/>
        <v>415</v>
      </c>
      <c r="M177">
        <f t="shared" si="48"/>
        <v>26</v>
      </c>
      <c r="N177">
        <f t="shared" si="49"/>
        <v>401</v>
      </c>
      <c r="O177">
        <f t="shared" si="50"/>
        <v>0</v>
      </c>
      <c r="P177">
        <f t="shared" si="51"/>
        <v>14</v>
      </c>
      <c r="Q177" s="3">
        <f t="shared" si="41"/>
        <v>94.10430839002268</v>
      </c>
      <c r="R177">
        <f t="shared" si="52"/>
        <v>1.34</v>
      </c>
      <c r="S177">
        <f t="shared" si="53"/>
        <v>96.4</v>
      </c>
      <c r="T177">
        <f t="shared" si="54"/>
        <v>0.91</v>
      </c>
      <c r="U177">
        <f t="shared" si="55"/>
        <v>41.5</v>
      </c>
      <c r="V177">
        <f t="shared" si="56"/>
        <v>1</v>
      </c>
      <c r="W177">
        <f t="shared" si="57"/>
        <v>0</v>
      </c>
      <c r="X177" t="str">
        <f t="shared" si="58"/>
        <v>7lvr_23541_iter_res_refine.pdb</v>
      </c>
      <c r="AA177" t="s">
        <v>15</v>
      </c>
      <c r="AB177" t="s">
        <v>1</v>
      </c>
      <c r="AC177">
        <v>0.7</v>
      </c>
      <c r="AD177">
        <v>415</v>
      </c>
      <c r="AE177">
        <v>26</v>
      </c>
      <c r="AF177">
        <v>401</v>
      </c>
      <c r="AG177">
        <v>0</v>
      </c>
      <c r="AH177">
        <v>14</v>
      </c>
      <c r="AI177">
        <v>94.1</v>
      </c>
      <c r="AJ177">
        <v>1.34</v>
      </c>
      <c r="AK177">
        <v>96.4</v>
      </c>
      <c r="AL177">
        <v>0.91</v>
      </c>
      <c r="AM177">
        <v>41.5</v>
      </c>
      <c r="AN177">
        <v>1</v>
      </c>
      <c r="AO177">
        <v>0</v>
      </c>
      <c r="AP177" t="s">
        <v>188</v>
      </c>
    </row>
    <row r="178" spans="4:42" x14ac:dyDescent="0.2">
      <c r="D178" t="str">
        <f t="shared" si="59"/>
        <v>7me0_23786</v>
      </c>
      <c r="H178">
        <f t="shared" si="60"/>
        <v>347</v>
      </c>
      <c r="I178" t="str">
        <f t="shared" si="44"/>
        <v>7me0_23786</v>
      </c>
      <c r="J178" t="str">
        <f t="shared" si="45"/>
        <v>Unique_target</v>
      </c>
      <c r="K178">
        <f t="shared" si="46"/>
        <v>0.45</v>
      </c>
      <c r="L178">
        <f t="shared" si="47"/>
        <v>341</v>
      </c>
      <c r="M178">
        <f t="shared" si="48"/>
        <v>6</v>
      </c>
      <c r="N178">
        <f t="shared" si="49"/>
        <v>338</v>
      </c>
      <c r="O178">
        <f t="shared" si="50"/>
        <v>0</v>
      </c>
      <c r="P178">
        <f t="shared" si="51"/>
        <v>3</v>
      </c>
      <c r="Q178" s="3">
        <f t="shared" ref="Q178:Q213" si="61">100*AD178/H178</f>
        <v>98.270893371757921</v>
      </c>
      <c r="R178">
        <f t="shared" si="52"/>
        <v>2.17</v>
      </c>
      <c r="S178">
        <f t="shared" si="53"/>
        <v>99.1</v>
      </c>
      <c r="T178">
        <f t="shared" si="54"/>
        <v>0.97</v>
      </c>
      <c r="U178">
        <f t="shared" si="55"/>
        <v>113.7</v>
      </c>
      <c r="V178">
        <f t="shared" si="56"/>
        <v>1</v>
      </c>
      <c r="W178">
        <f t="shared" si="57"/>
        <v>2</v>
      </c>
      <c r="X178" t="str">
        <f t="shared" si="58"/>
        <v>7me0_23786_iter_res_refine.pdb</v>
      </c>
      <c r="AA178" t="s">
        <v>20</v>
      </c>
      <c r="AB178" t="s">
        <v>1</v>
      </c>
      <c r="AC178">
        <v>0.45</v>
      </c>
      <c r="AD178">
        <v>341</v>
      </c>
      <c r="AE178">
        <v>6</v>
      </c>
      <c r="AF178">
        <v>338</v>
      </c>
      <c r="AG178">
        <v>0</v>
      </c>
      <c r="AH178">
        <v>3</v>
      </c>
      <c r="AI178">
        <v>98.3</v>
      </c>
      <c r="AJ178">
        <v>2.17</v>
      </c>
      <c r="AK178">
        <v>99.1</v>
      </c>
      <c r="AL178">
        <v>0.97</v>
      </c>
      <c r="AM178">
        <v>113.7</v>
      </c>
      <c r="AN178">
        <v>1</v>
      </c>
      <c r="AO178">
        <v>2</v>
      </c>
      <c r="AP178" t="s">
        <v>101</v>
      </c>
    </row>
    <row r="179" spans="4:42" x14ac:dyDescent="0.2">
      <c r="D179" t="str">
        <f t="shared" si="59"/>
        <v>7lsx_23508</v>
      </c>
      <c r="H179">
        <f t="shared" si="60"/>
        <v>245</v>
      </c>
      <c r="I179" t="str">
        <f t="shared" si="44"/>
        <v>7lsx_23508</v>
      </c>
      <c r="J179" t="str">
        <f t="shared" si="45"/>
        <v>Unique_target</v>
      </c>
      <c r="K179">
        <f t="shared" si="46"/>
        <v>0.99</v>
      </c>
      <c r="L179">
        <f t="shared" si="47"/>
        <v>218</v>
      </c>
      <c r="M179">
        <f t="shared" si="48"/>
        <v>27</v>
      </c>
      <c r="N179">
        <f t="shared" si="49"/>
        <v>203</v>
      </c>
      <c r="O179">
        <f t="shared" si="50"/>
        <v>0</v>
      </c>
      <c r="P179">
        <f t="shared" si="51"/>
        <v>15</v>
      </c>
      <c r="Q179" s="3">
        <f t="shared" si="61"/>
        <v>88.979591836734699</v>
      </c>
      <c r="R179">
        <f t="shared" si="52"/>
        <v>0.9</v>
      </c>
      <c r="S179">
        <f t="shared" si="53"/>
        <v>95.9</v>
      </c>
      <c r="T179">
        <f t="shared" si="54"/>
        <v>0.85</v>
      </c>
      <c r="U179">
        <f t="shared" si="55"/>
        <v>27.2</v>
      </c>
      <c r="V179">
        <f t="shared" si="56"/>
        <v>1</v>
      </c>
      <c r="W179">
        <f t="shared" si="57"/>
        <v>0</v>
      </c>
      <c r="X179" t="str">
        <f t="shared" si="58"/>
        <v>7lsx_23508_iter_res_refine.pdb</v>
      </c>
      <c r="AA179" t="s">
        <v>13</v>
      </c>
      <c r="AB179" t="s">
        <v>1</v>
      </c>
      <c r="AC179">
        <v>0.99</v>
      </c>
      <c r="AD179">
        <v>218</v>
      </c>
      <c r="AE179">
        <v>27</v>
      </c>
      <c r="AF179">
        <v>203</v>
      </c>
      <c r="AG179">
        <v>0</v>
      </c>
      <c r="AH179">
        <v>15</v>
      </c>
      <c r="AI179">
        <v>89</v>
      </c>
      <c r="AJ179">
        <v>0.9</v>
      </c>
      <c r="AK179">
        <v>95.9</v>
      </c>
      <c r="AL179">
        <v>0.85</v>
      </c>
      <c r="AM179">
        <v>27.2</v>
      </c>
      <c r="AN179">
        <v>1</v>
      </c>
      <c r="AO179">
        <v>0</v>
      </c>
      <c r="AP179" t="s">
        <v>184</v>
      </c>
    </row>
    <row r="180" spans="4:42" x14ac:dyDescent="0.2">
      <c r="D180" t="str">
        <f t="shared" si="59"/>
        <v>7mby_23750</v>
      </c>
      <c r="H180">
        <f t="shared" si="60"/>
        <v>339</v>
      </c>
      <c r="I180" t="str">
        <f t="shared" si="44"/>
        <v>7mby_23750</v>
      </c>
      <c r="J180" t="str">
        <f t="shared" si="45"/>
        <v>Unique_target</v>
      </c>
      <c r="K180">
        <f t="shared" si="46"/>
        <v>1.01</v>
      </c>
      <c r="L180">
        <f t="shared" si="47"/>
        <v>260</v>
      </c>
      <c r="M180">
        <f t="shared" si="48"/>
        <v>79</v>
      </c>
      <c r="N180">
        <f t="shared" si="49"/>
        <v>234</v>
      </c>
      <c r="O180">
        <f t="shared" si="50"/>
        <v>2</v>
      </c>
      <c r="P180">
        <f t="shared" si="51"/>
        <v>24</v>
      </c>
      <c r="Q180" s="3">
        <f t="shared" si="61"/>
        <v>76.69616519174042</v>
      </c>
      <c r="R180">
        <f t="shared" si="52"/>
        <v>0.76</v>
      </c>
      <c r="S180">
        <f t="shared" si="53"/>
        <v>21.2</v>
      </c>
      <c r="T180">
        <f t="shared" si="54"/>
        <v>0.16</v>
      </c>
      <c r="U180">
        <f t="shared" si="55"/>
        <v>14.4</v>
      </c>
      <c r="V180">
        <f t="shared" si="56"/>
        <v>1</v>
      </c>
      <c r="W180">
        <f t="shared" si="57"/>
        <v>2</v>
      </c>
      <c r="X180" t="str">
        <f t="shared" si="58"/>
        <v>7mby_23750_iter_res_refine.pdb</v>
      </c>
      <c r="AA180" t="s">
        <v>19</v>
      </c>
      <c r="AB180" t="s">
        <v>1</v>
      </c>
      <c r="AC180">
        <v>1.01</v>
      </c>
      <c r="AD180">
        <v>260</v>
      </c>
      <c r="AE180">
        <v>79</v>
      </c>
      <c r="AF180">
        <v>234</v>
      </c>
      <c r="AG180">
        <v>2</v>
      </c>
      <c r="AH180">
        <v>24</v>
      </c>
      <c r="AI180">
        <v>76.7</v>
      </c>
      <c r="AJ180">
        <v>0.76</v>
      </c>
      <c r="AK180">
        <v>21.2</v>
      </c>
      <c r="AL180">
        <v>0.16</v>
      </c>
      <c r="AM180">
        <v>14.4</v>
      </c>
      <c r="AN180">
        <v>1</v>
      </c>
      <c r="AO180">
        <v>2</v>
      </c>
      <c r="AP180" t="s">
        <v>178</v>
      </c>
    </row>
    <row r="181" spans="4:42" x14ac:dyDescent="0.2">
      <c r="D181" t="str">
        <f t="shared" si="59"/>
        <v>7ls5_23502</v>
      </c>
      <c r="H181">
        <f t="shared" si="60"/>
        <v>243</v>
      </c>
      <c r="I181" t="str">
        <f t="shared" si="44"/>
        <v>7ls5_23502</v>
      </c>
      <c r="J181" t="str">
        <f t="shared" si="45"/>
        <v>Unique_target</v>
      </c>
      <c r="K181">
        <f t="shared" si="46"/>
        <v>0.56999999999999995</v>
      </c>
      <c r="L181">
        <f t="shared" si="47"/>
        <v>228</v>
      </c>
      <c r="M181">
        <f t="shared" si="48"/>
        <v>15</v>
      </c>
      <c r="N181">
        <f t="shared" si="49"/>
        <v>219</v>
      </c>
      <c r="O181">
        <f t="shared" si="50"/>
        <v>0</v>
      </c>
      <c r="P181">
        <f t="shared" si="51"/>
        <v>9</v>
      </c>
      <c r="Q181" s="3">
        <f t="shared" si="61"/>
        <v>93.827160493827165</v>
      </c>
      <c r="R181">
        <f t="shared" si="52"/>
        <v>1.66</v>
      </c>
      <c r="S181">
        <f t="shared" si="53"/>
        <v>96.9</v>
      </c>
      <c r="T181">
        <f t="shared" si="54"/>
        <v>0.91</v>
      </c>
      <c r="U181">
        <f t="shared" si="55"/>
        <v>45.6</v>
      </c>
      <c r="V181">
        <f t="shared" si="56"/>
        <v>1</v>
      </c>
      <c r="W181">
        <f t="shared" si="57"/>
        <v>0</v>
      </c>
      <c r="X181" t="str">
        <f t="shared" si="58"/>
        <v>7ls5_23502_iter_res_refine.pdb</v>
      </c>
      <c r="AA181" t="s">
        <v>12</v>
      </c>
      <c r="AB181" t="s">
        <v>1</v>
      </c>
      <c r="AC181">
        <v>0.56999999999999995</v>
      </c>
      <c r="AD181">
        <v>228</v>
      </c>
      <c r="AE181">
        <v>15</v>
      </c>
      <c r="AF181">
        <v>219</v>
      </c>
      <c r="AG181">
        <v>0</v>
      </c>
      <c r="AH181">
        <v>9</v>
      </c>
      <c r="AI181">
        <v>93.8</v>
      </c>
      <c r="AJ181">
        <v>1.66</v>
      </c>
      <c r="AK181">
        <v>96.9</v>
      </c>
      <c r="AL181">
        <v>0.91</v>
      </c>
      <c r="AM181">
        <v>45.6</v>
      </c>
      <c r="AN181">
        <v>1</v>
      </c>
      <c r="AO181">
        <v>0</v>
      </c>
      <c r="AP181" t="s">
        <v>186</v>
      </c>
    </row>
    <row r="182" spans="4:42" x14ac:dyDescent="0.2">
      <c r="D182" t="str">
        <f t="shared" si="59"/>
        <v>7ev9_31325</v>
      </c>
      <c r="H182">
        <f t="shared" si="60"/>
        <v>382</v>
      </c>
      <c r="I182" t="str">
        <f t="shared" si="44"/>
        <v>7ev9_31325</v>
      </c>
      <c r="J182" t="str">
        <f t="shared" si="45"/>
        <v>Unique_target</v>
      </c>
      <c r="K182">
        <f t="shared" si="46"/>
        <v>0.56000000000000005</v>
      </c>
      <c r="L182">
        <f t="shared" si="47"/>
        <v>355</v>
      </c>
      <c r="M182">
        <f t="shared" si="48"/>
        <v>27</v>
      </c>
      <c r="N182">
        <f t="shared" si="49"/>
        <v>342</v>
      </c>
      <c r="O182">
        <f t="shared" si="50"/>
        <v>0</v>
      </c>
      <c r="P182">
        <f t="shared" si="51"/>
        <v>13</v>
      </c>
      <c r="Q182" s="3">
        <f t="shared" si="61"/>
        <v>92.931937172774866</v>
      </c>
      <c r="R182">
        <f t="shared" si="52"/>
        <v>1.64</v>
      </c>
      <c r="S182">
        <f t="shared" si="53"/>
        <v>96.9</v>
      </c>
      <c r="T182">
        <f t="shared" si="54"/>
        <v>0.9</v>
      </c>
      <c r="U182">
        <f t="shared" si="55"/>
        <v>39.4</v>
      </c>
      <c r="V182">
        <f t="shared" si="56"/>
        <v>1</v>
      </c>
      <c r="W182">
        <f t="shared" si="57"/>
        <v>0</v>
      </c>
      <c r="X182" t="str">
        <f t="shared" si="58"/>
        <v>7ev9_31325_iter_res_refine.pdb</v>
      </c>
      <c r="AA182" t="s">
        <v>5</v>
      </c>
      <c r="AB182" t="s">
        <v>1</v>
      </c>
      <c r="AC182">
        <v>0.56000000000000005</v>
      </c>
      <c r="AD182">
        <v>355</v>
      </c>
      <c r="AE182">
        <v>27</v>
      </c>
      <c r="AF182">
        <v>342</v>
      </c>
      <c r="AG182">
        <v>0</v>
      </c>
      <c r="AH182">
        <v>13</v>
      </c>
      <c r="AI182">
        <v>92.9</v>
      </c>
      <c r="AJ182">
        <v>1.64</v>
      </c>
      <c r="AK182">
        <v>96.9</v>
      </c>
      <c r="AL182">
        <v>0.9</v>
      </c>
      <c r="AM182">
        <v>39.4</v>
      </c>
      <c r="AN182">
        <v>1</v>
      </c>
      <c r="AO182">
        <v>0</v>
      </c>
      <c r="AP182" t="s">
        <v>180</v>
      </c>
    </row>
    <row r="183" spans="4:42" x14ac:dyDescent="0.2">
      <c r="D183" t="str">
        <f t="shared" si="59"/>
        <v>7m9c_23723</v>
      </c>
      <c r="H183">
        <f t="shared" si="60"/>
        <v>257</v>
      </c>
      <c r="I183" t="str">
        <f t="shared" si="44"/>
        <v>7m9c_23723</v>
      </c>
      <c r="J183" t="str">
        <f t="shared" si="45"/>
        <v>Unique_target</v>
      </c>
      <c r="K183">
        <f t="shared" si="46"/>
        <v>1.32</v>
      </c>
      <c r="L183">
        <f t="shared" si="47"/>
        <v>201</v>
      </c>
      <c r="M183">
        <f t="shared" si="48"/>
        <v>56</v>
      </c>
      <c r="N183">
        <f t="shared" si="49"/>
        <v>167</v>
      </c>
      <c r="O183">
        <f t="shared" si="50"/>
        <v>2</v>
      </c>
      <c r="P183">
        <f t="shared" si="51"/>
        <v>32</v>
      </c>
      <c r="Q183" s="3">
        <f t="shared" si="61"/>
        <v>78.210116731517516</v>
      </c>
      <c r="R183">
        <f t="shared" si="52"/>
        <v>0.59</v>
      </c>
      <c r="S183">
        <f t="shared" si="53"/>
        <v>92.5</v>
      </c>
      <c r="T183">
        <f t="shared" si="54"/>
        <v>0.72</v>
      </c>
      <c r="U183">
        <f t="shared" si="55"/>
        <v>10.6</v>
      </c>
      <c r="V183">
        <f t="shared" si="56"/>
        <v>1</v>
      </c>
      <c r="W183">
        <f t="shared" si="57"/>
        <v>2</v>
      </c>
      <c r="X183" t="str">
        <f t="shared" si="58"/>
        <v>7m9c_23723_iter_res_refine.pdb</v>
      </c>
      <c r="AA183" t="s">
        <v>18</v>
      </c>
      <c r="AB183" t="s">
        <v>1</v>
      </c>
      <c r="AC183">
        <v>1.32</v>
      </c>
      <c r="AD183">
        <v>201</v>
      </c>
      <c r="AE183">
        <v>56</v>
      </c>
      <c r="AF183">
        <v>167</v>
      </c>
      <c r="AG183">
        <v>2</v>
      </c>
      <c r="AH183">
        <v>32</v>
      </c>
      <c r="AI183">
        <v>78.2</v>
      </c>
      <c r="AJ183">
        <v>0.59</v>
      </c>
      <c r="AK183">
        <v>92.5</v>
      </c>
      <c r="AL183">
        <v>0.72</v>
      </c>
      <c r="AM183">
        <v>10.6</v>
      </c>
      <c r="AN183">
        <v>1</v>
      </c>
      <c r="AO183">
        <v>2</v>
      </c>
      <c r="AP183" t="s">
        <v>95</v>
      </c>
    </row>
    <row r="184" spans="4:42" x14ac:dyDescent="0.2">
      <c r="D184" t="str">
        <f t="shared" si="59"/>
        <v>7lc6_23269</v>
      </c>
      <c r="H184">
        <f t="shared" si="60"/>
        <v>557</v>
      </c>
      <c r="I184" t="str">
        <f t="shared" si="44"/>
        <v>7lc6_23269</v>
      </c>
      <c r="J184" t="str">
        <f t="shared" si="45"/>
        <v>Unique_target</v>
      </c>
      <c r="K184">
        <f t="shared" si="46"/>
        <v>0.86</v>
      </c>
      <c r="L184">
        <f t="shared" si="47"/>
        <v>509</v>
      </c>
      <c r="M184">
        <f t="shared" si="48"/>
        <v>48</v>
      </c>
      <c r="N184">
        <f t="shared" si="49"/>
        <v>478</v>
      </c>
      <c r="O184">
        <f t="shared" si="50"/>
        <v>0</v>
      </c>
      <c r="P184">
        <f t="shared" si="51"/>
        <v>31</v>
      </c>
      <c r="Q184" s="3">
        <f t="shared" si="61"/>
        <v>91.38240574506284</v>
      </c>
      <c r="R184">
        <f t="shared" si="52"/>
        <v>1.06</v>
      </c>
      <c r="S184">
        <f t="shared" si="53"/>
        <v>95.7</v>
      </c>
      <c r="T184">
        <f t="shared" si="54"/>
        <v>0.87</v>
      </c>
      <c r="U184">
        <f t="shared" si="55"/>
        <v>23.1</v>
      </c>
      <c r="V184">
        <f t="shared" si="56"/>
        <v>1</v>
      </c>
      <c r="W184">
        <f t="shared" si="57"/>
        <v>0</v>
      </c>
      <c r="X184" t="str">
        <f t="shared" si="58"/>
        <v>7lc6_23269_iter_res_refine.pdb</v>
      </c>
      <c r="AA184" t="s">
        <v>10</v>
      </c>
      <c r="AB184" t="s">
        <v>1</v>
      </c>
      <c r="AC184">
        <v>0.86</v>
      </c>
      <c r="AD184">
        <v>509</v>
      </c>
      <c r="AE184">
        <v>48</v>
      </c>
      <c r="AF184">
        <v>478</v>
      </c>
      <c r="AG184">
        <v>0</v>
      </c>
      <c r="AH184">
        <v>31</v>
      </c>
      <c r="AI184">
        <v>91.4</v>
      </c>
      <c r="AJ184">
        <v>1.06</v>
      </c>
      <c r="AK184">
        <v>95.7</v>
      </c>
      <c r="AL184">
        <v>0.87</v>
      </c>
      <c r="AM184">
        <v>23.1</v>
      </c>
      <c r="AN184">
        <v>1</v>
      </c>
      <c r="AO184">
        <v>0</v>
      </c>
      <c r="AP184" t="s">
        <v>190</v>
      </c>
    </row>
    <row r="185" spans="4:42" x14ac:dyDescent="0.2">
      <c r="D185" t="str">
        <f t="shared" si="59"/>
        <v>7n8i_24237</v>
      </c>
      <c r="H185">
        <f t="shared" si="60"/>
        <v>106</v>
      </c>
      <c r="I185" t="str">
        <f t="shared" si="44"/>
        <v>7n8i_24237</v>
      </c>
      <c r="J185" t="str">
        <f t="shared" si="45"/>
        <v>Unique_target</v>
      </c>
      <c r="K185">
        <f t="shared" si="46"/>
        <v>0.5</v>
      </c>
      <c r="L185">
        <f t="shared" si="47"/>
        <v>106</v>
      </c>
      <c r="M185">
        <f t="shared" si="48"/>
        <v>0</v>
      </c>
      <c r="N185">
        <f t="shared" si="49"/>
        <v>106</v>
      </c>
      <c r="O185">
        <f t="shared" si="50"/>
        <v>0</v>
      </c>
      <c r="P185">
        <f t="shared" si="51"/>
        <v>0</v>
      </c>
      <c r="Q185" s="3">
        <f t="shared" si="61"/>
        <v>100</v>
      </c>
      <c r="R185">
        <f t="shared" si="52"/>
        <v>2</v>
      </c>
      <c r="S185">
        <f t="shared" si="53"/>
        <v>100</v>
      </c>
      <c r="T185">
        <f t="shared" si="54"/>
        <v>1</v>
      </c>
      <c r="U185">
        <f t="shared" si="55"/>
        <v>106</v>
      </c>
      <c r="V185">
        <f t="shared" si="56"/>
        <v>1</v>
      </c>
      <c r="W185">
        <f t="shared" si="57"/>
        <v>0</v>
      </c>
      <c r="X185" t="str">
        <f t="shared" si="58"/>
        <v>7n8i_24237_iter_res_refine.pdb</v>
      </c>
      <c r="AA185" t="s">
        <v>24</v>
      </c>
      <c r="AB185" t="s">
        <v>1</v>
      </c>
      <c r="AC185">
        <v>0.5</v>
      </c>
      <c r="AD185">
        <v>106</v>
      </c>
      <c r="AE185">
        <v>0</v>
      </c>
      <c r="AF185">
        <v>106</v>
      </c>
      <c r="AG185">
        <v>0</v>
      </c>
      <c r="AH185">
        <v>0</v>
      </c>
      <c r="AI185">
        <v>100</v>
      </c>
      <c r="AJ185">
        <v>2</v>
      </c>
      <c r="AK185">
        <v>100</v>
      </c>
      <c r="AL185">
        <v>1</v>
      </c>
      <c r="AM185">
        <v>106</v>
      </c>
      <c r="AN185">
        <v>1</v>
      </c>
      <c r="AO185">
        <v>0</v>
      </c>
      <c r="AP185" t="s">
        <v>192</v>
      </c>
    </row>
    <row r="186" spans="4:42" x14ac:dyDescent="0.2">
      <c r="Q186" s="3"/>
    </row>
    <row r="187" spans="4:42" x14ac:dyDescent="0.2">
      <c r="D187" t="s">
        <v>63</v>
      </c>
      <c r="I187" t="str">
        <f t="shared" si="44"/>
        <v>REBUILDING</v>
      </c>
      <c r="Q187" s="3"/>
      <c r="AA187" t="s">
        <v>63</v>
      </c>
    </row>
    <row r="188" spans="4:42" x14ac:dyDescent="0.2">
      <c r="Q188" s="3"/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45"/>
        <v>Unique_target</v>
      </c>
      <c r="K189">
        <f t="shared" si="46"/>
        <v>1.43</v>
      </c>
      <c r="L189">
        <f t="shared" si="47"/>
        <v>20</v>
      </c>
      <c r="M189">
        <f t="shared" si="48"/>
        <v>77</v>
      </c>
      <c r="N189">
        <f t="shared" si="49"/>
        <v>6</v>
      </c>
      <c r="O189">
        <f t="shared" si="50"/>
        <v>4</v>
      </c>
      <c r="P189">
        <f t="shared" si="51"/>
        <v>10</v>
      </c>
      <c r="Q189" s="3">
        <f>100*AD189/H189</f>
        <v>20.618556701030929</v>
      </c>
      <c r="R189">
        <f t="shared" si="52"/>
        <v>0.14000000000000001</v>
      </c>
      <c r="S189">
        <f t="shared" si="53"/>
        <v>25</v>
      </c>
      <c r="T189">
        <f t="shared" si="54"/>
        <v>0.05</v>
      </c>
      <c r="U189">
        <f t="shared" si="55"/>
        <v>5</v>
      </c>
      <c r="V189">
        <f t="shared" si="56"/>
        <v>1</v>
      </c>
      <c r="W189">
        <f t="shared" si="57"/>
        <v>3</v>
      </c>
      <c r="X189" t="str">
        <f t="shared" si="58"/>
        <v>7lv9_23530_rebuilt.pdb</v>
      </c>
      <c r="AA189" t="s">
        <v>14</v>
      </c>
      <c r="AB189" t="s">
        <v>1</v>
      </c>
      <c r="AC189">
        <v>1.43</v>
      </c>
      <c r="AD189">
        <v>20</v>
      </c>
      <c r="AE189">
        <v>77</v>
      </c>
      <c r="AF189">
        <v>6</v>
      </c>
      <c r="AG189">
        <v>4</v>
      </c>
      <c r="AH189">
        <v>10</v>
      </c>
      <c r="AI189">
        <v>20.6</v>
      </c>
      <c r="AJ189">
        <v>0.14000000000000001</v>
      </c>
      <c r="AK189">
        <v>25</v>
      </c>
      <c r="AL189">
        <v>0.05</v>
      </c>
      <c r="AM189">
        <v>5</v>
      </c>
      <c r="AN189">
        <v>1</v>
      </c>
      <c r="AO189">
        <v>3</v>
      </c>
      <c r="AP189" t="s">
        <v>112</v>
      </c>
    </row>
    <row r="190" spans="4:42" x14ac:dyDescent="0.2">
      <c r="D190" t="str">
        <f t="shared" ref="D190:D213" si="62">I190</f>
        <v>7msw_23970</v>
      </c>
      <c r="H190">
        <f t="shared" ref="H190:H213" si="63">H50</f>
        <v>635</v>
      </c>
      <c r="I190" t="str">
        <f t="shared" si="44"/>
        <v>7msw_23970</v>
      </c>
      <c r="J190" t="str">
        <f t="shared" si="45"/>
        <v>Unique_target</v>
      </c>
      <c r="K190">
        <f t="shared" si="46"/>
        <v>1.51</v>
      </c>
      <c r="L190">
        <f t="shared" si="47"/>
        <v>89</v>
      </c>
      <c r="M190">
        <f t="shared" si="48"/>
        <v>546</v>
      </c>
      <c r="N190">
        <f t="shared" si="49"/>
        <v>9</v>
      </c>
      <c r="O190">
        <f t="shared" si="50"/>
        <v>16</v>
      </c>
      <c r="P190">
        <f t="shared" si="51"/>
        <v>64</v>
      </c>
      <c r="Q190" s="3">
        <f t="shared" si="61"/>
        <v>14.015748031496063</v>
      </c>
      <c r="R190">
        <f t="shared" si="52"/>
        <v>0.09</v>
      </c>
      <c r="S190">
        <f t="shared" si="53"/>
        <v>5.6</v>
      </c>
      <c r="T190">
        <f t="shared" si="54"/>
        <v>0.01</v>
      </c>
      <c r="U190">
        <f t="shared" si="55"/>
        <v>8.1</v>
      </c>
      <c r="V190">
        <f t="shared" si="56"/>
        <v>8</v>
      </c>
      <c r="W190">
        <f t="shared" si="57"/>
        <v>6</v>
      </c>
      <c r="X190" t="str">
        <f t="shared" si="58"/>
        <v>7msw_23970_rebuilt.pdb</v>
      </c>
      <c r="AA190" t="s">
        <v>23</v>
      </c>
      <c r="AB190" t="s">
        <v>1</v>
      </c>
      <c r="AC190">
        <v>1.51</v>
      </c>
      <c r="AD190">
        <v>89</v>
      </c>
      <c r="AE190">
        <v>546</v>
      </c>
      <c r="AF190">
        <v>9</v>
      </c>
      <c r="AG190">
        <v>16</v>
      </c>
      <c r="AH190">
        <v>64</v>
      </c>
      <c r="AI190">
        <v>14</v>
      </c>
      <c r="AJ190">
        <v>0.09</v>
      </c>
      <c r="AK190">
        <v>5.6</v>
      </c>
      <c r="AL190">
        <v>0.01</v>
      </c>
      <c r="AM190">
        <v>8.1</v>
      </c>
      <c r="AN190">
        <v>8</v>
      </c>
      <c r="AO190">
        <v>6</v>
      </c>
      <c r="AP190" t="s">
        <v>193</v>
      </c>
    </row>
    <row r="191" spans="4:42" x14ac:dyDescent="0.2">
      <c r="D191" t="str">
        <f t="shared" si="62"/>
        <v>7mlz_23914</v>
      </c>
      <c r="H191">
        <f t="shared" si="63"/>
        <v>196</v>
      </c>
      <c r="I191" t="str">
        <f t="shared" si="44"/>
        <v>7mlz_23914</v>
      </c>
      <c r="J191" t="str">
        <f t="shared" si="45"/>
        <v>Unique_target</v>
      </c>
      <c r="K191">
        <f t="shared" si="46"/>
        <v>1.25</v>
      </c>
      <c r="L191">
        <f t="shared" si="47"/>
        <v>121</v>
      </c>
      <c r="M191">
        <f t="shared" si="48"/>
        <v>75</v>
      </c>
      <c r="N191">
        <f t="shared" si="49"/>
        <v>99</v>
      </c>
      <c r="O191">
        <f t="shared" si="50"/>
        <v>0</v>
      </c>
      <c r="P191">
        <f t="shared" si="51"/>
        <v>22</v>
      </c>
      <c r="Q191" s="3">
        <f t="shared" si="61"/>
        <v>61.734693877551024</v>
      </c>
      <c r="R191">
        <f t="shared" si="52"/>
        <v>0.49</v>
      </c>
      <c r="S191">
        <f t="shared" si="53"/>
        <v>87.6</v>
      </c>
      <c r="T191">
        <f t="shared" si="54"/>
        <v>0.54</v>
      </c>
      <c r="U191">
        <f t="shared" si="55"/>
        <v>10.1</v>
      </c>
      <c r="V191">
        <f t="shared" si="56"/>
        <v>1</v>
      </c>
      <c r="W191">
        <f t="shared" si="57"/>
        <v>2</v>
      </c>
      <c r="X191" t="str">
        <f t="shared" si="58"/>
        <v>7mlz_23914_rebuilt.pdb</v>
      </c>
      <c r="AA191" t="s">
        <v>22</v>
      </c>
      <c r="AB191" t="s">
        <v>1</v>
      </c>
      <c r="AC191">
        <v>1.25</v>
      </c>
      <c r="AD191">
        <v>121</v>
      </c>
      <c r="AE191">
        <v>75</v>
      </c>
      <c r="AF191">
        <v>99</v>
      </c>
      <c r="AG191">
        <v>0</v>
      </c>
      <c r="AH191">
        <v>22</v>
      </c>
      <c r="AI191">
        <v>61.7</v>
      </c>
      <c r="AJ191">
        <v>0.49</v>
      </c>
      <c r="AK191">
        <v>87.6</v>
      </c>
      <c r="AL191">
        <v>0.54</v>
      </c>
      <c r="AM191">
        <v>10.1</v>
      </c>
      <c r="AN191">
        <v>1</v>
      </c>
      <c r="AO191">
        <v>2</v>
      </c>
      <c r="AP191" t="s">
        <v>115</v>
      </c>
    </row>
    <row r="192" spans="4:42" x14ac:dyDescent="0.2">
      <c r="D192" t="str">
        <f t="shared" si="62"/>
        <v>7m7b_23709</v>
      </c>
      <c r="H192">
        <f t="shared" si="63"/>
        <v>209</v>
      </c>
      <c r="I192" t="str">
        <f t="shared" si="44"/>
        <v>7m7b_23709</v>
      </c>
      <c r="J192" t="str">
        <f t="shared" si="45"/>
        <v>Unique_target</v>
      </c>
      <c r="K192">
        <f t="shared" si="46"/>
        <v>0.81</v>
      </c>
      <c r="L192">
        <f t="shared" si="47"/>
        <v>139</v>
      </c>
      <c r="M192">
        <f t="shared" si="48"/>
        <v>70</v>
      </c>
      <c r="N192">
        <f t="shared" si="49"/>
        <v>122</v>
      </c>
      <c r="O192">
        <f t="shared" si="50"/>
        <v>4</v>
      </c>
      <c r="P192">
        <f t="shared" si="51"/>
        <v>13</v>
      </c>
      <c r="Q192" s="3">
        <f t="shared" si="61"/>
        <v>66.507177033492823</v>
      </c>
      <c r="R192">
        <f t="shared" si="52"/>
        <v>0.83</v>
      </c>
      <c r="S192">
        <f t="shared" si="53"/>
        <v>88.5</v>
      </c>
      <c r="T192">
        <f t="shared" si="54"/>
        <v>0.59</v>
      </c>
      <c r="U192">
        <f t="shared" si="55"/>
        <v>23.2</v>
      </c>
      <c r="V192">
        <f t="shared" si="56"/>
        <v>3</v>
      </c>
      <c r="W192">
        <f t="shared" si="57"/>
        <v>3</v>
      </c>
      <c r="X192" t="str">
        <f t="shared" si="58"/>
        <v>7m7b_23709_rebuilt.pdb</v>
      </c>
      <c r="AA192" t="s">
        <v>17</v>
      </c>
      <c r="AB192" t="s">
        <v>1</v>
      </c>
      <c r="AC192">
        <v>0.81</v>
      </c>
      <c r="AD192">
        <v>139</v>
      </c>
      <c r="AE192">
        <v>70</v>
      </c>
      <c r="AF192">
        <v>122</v>
      </c>
      <c r="AG192">
        <v>4</v>
      </c>
      <c r="AH192">
        <v>13</v>
      </c>
      <c r="AI192">
        <v>66.5</v>
      </c>
      <c r="AJ192">
        <v>0.83</v>
      </c>
      <c r="AK192">
        <v>88.5</v>
      </c>
      <c r="AL192">
        <v>0.59</v>
      </c>
      <c r="AM192">
        <v>23.2</v>
      </c>
      <c r="AN192">
        <v>3</v>
      </c>
      <c r="AO192">
        <v>3</v>
      </c>
      <c r="AP192" t="s">
        <v>118</v>
      </c>
    </row>
    <row r="193" spans="4:42" x14ac:dyDescent="0.2">
      <c r="D193" t="str">
        <f t="shared" si="62"/>
        <v>7lx5_23566</v>
      </c>
      <c r="H193">
        <f t="shared" si="63"/>
        <v>196</v>
      </c>
      <c r="I193" t="str">
        <f t="shared" si="44"/>
        <v>7lx5_23566</v>
      </c>
      <c r="J193" t="str">
        <f t="shared" si="45"/>
        <v>Unique_target</v>
      </c>
      <c r="K193">
        <f t="shared" si="46"/>
        <v>0.78</v>
      </c>
      <c r="L193">
        <f t="shared" si="47"/>
        <v>150</v>
      </c>
      <c r="M193">
        <f t="shared" si="48"/>
        <v>46</v>
      </c>
      <c r="N193">
        <f t="shared" si="49"/>
        <v>132</v>
      </c>
      <c r="O193">
        <f t="shared" si="50"/>
        <v>4</v>
      </c>
      <c r="P193">
        <f t="shared" si="51"/>
        <v>14</v>
      </c>
      <c r="Q193" s="3">
        <f t="shared" si="61"/>
        <v>76.530612244897952</v>
      </c>
      <c r="R193">
        <f t="shared" si="52"/>
        <v>0.99</v>
      </c>
      <c r="S193">
        <f t="shared" si="53"/>
        <v>90.7</v>
      </c>
      <c r="T193">
        <f t="shared" si="54"/>
        <v>0.69</v>
      </c>
      <c r="U193">
        <f t="shared" si="55"/>
        <v>16.7</v>
      </c>
      <c r="V193">
        <f t="shared" si="56"/>
        <v>1</v>
      </c>
      <c r="W193">
        <f t="shared" si="57"/>
        <v>4</v>
      </c>
      <c r="X193" t="str">
        <f t="shared" si="58"/>
        <v>7lx5_23566_rebuilt.pdb</v>
      </c>
      <c r="AA193" t="s">
        <v>16</v>
      </c>
      <c r="AB193" t="s">
        <v>1</v>
      </c>
      <c r="AC193">
        <v>0.78</v>
      </c>
      <c r="AD193">
        <v>150</v>
      </c>
      <c r="AE193">
        <v>46</v>
      </c>
      <c r="AF193">
        <v>132</v>
      </c>
      <c r="AG193">
        <v>4</v>
      </c>
      <c r="AH193">
        <v>14</v>
      </c>
      <c r="AI193">
        <v>76.5</v>
      </c>
      <c r="AJ193">
        <v>0.99</v>
      </c>
      <c r="AK193">
        <v>90.7</v>
      </c>
      <c r="AL193">
        <v>0.69</v>
      </c>
      <c r="AM193">
        <v>16.7</v>
      </c>
      <c r="AN193">
        <v>1</v>
      </c>
      <c r="AO193">
        <v>4</v>
      </c>
      <c r="AP193" t="s">
        <v>114</v>
      </c>
    </row>
    <row r="194" spans="4:42" x14ac:dyDescent="0.2">
      <c r="D194" t="str">
        <f t="shared" si="62"/>
        <v>7c2k_30275</v>
      </c>
      <c r="H194">
        <f t="shared" si="63"/>
        <v>927</v>
      </c>
      <c r="I194" t="str">
        <f t="shared" si="44"/>
        <v>7c2k_30275</v>
      </c>
      <c r="J194" t="str">
        <f t="shared" si="45"/>
        <v>Unique_target</v>
      </c>
      <c r="K194">
        <f t="shared" si="46"/>
        <v>0.49</v>
      </c>
      <c r="L194">
        <f t="shared" si="47"/>
        <v>858</v>
      </c>
      <c r="M194">
        <f t="shared" si="48"/>
        <v>69</v>
      </c>
      <c r="N194">
        <f t="shared" si="49"/>
        <v>834</v>
      </c>
      <c r="O194">
        <f t="shared" si="50"/>
        <v>2</v>
      </c>
      <c r="P194">
        <f t="shared" si="51"/>
        <v>22</v>
      </c>
      <c r="Q194" s="3">
        <f t="shared" si="61"/>
        <v>92.556634304207122</v>
      </c>
      <c r="R194">
        <f t="shared" si="52"/>
        <v>1.89</v>
      </c>
      <c r="S194">
        <f t="shared" si="53"/>
        <v>96.5</v>
      </c>
      <c r="T194">
        <f t="shared" si="54"/>
        <v>0.89</v>
      </c>
      <c r="U194">
        <f t="shared" si="55"/>
        <v>42.9</v>
      </c>
      <c r="V194">
        <f t="shared" si="56"/>
        <v>1</v>
      </c>
      <c r="W194">
        <f t="shared" si="57"/>
        <v>2</v>
      </c>
      <c r="X194" t="str">
        <f t="shared" si="58"/>
        <v>7c2k_30275_rebuilt.pdb</v>
      </c>
      <c r="AA194" t="s">
        <v>3</v>
      </c>
      <c r="AB194" t="s">
        <v>1</v>
      </c>
      <c r="AC194">
        <v>0.49</v>
      </c>
      <c r="AD194">
        <v>858</v>
      </c>
      <c r="AE194">
        <v>69</v>
      </c>
      <c r="AF194">
        <v>834</v>
      </c>
      <c r="AG194">
        <v>2</v>
      </c>
      <c r="AH194">
        <v>22</v>
      </c>
      <c r="AI194">
        <v>92.6</v>
      </c>
      <c r="AJ194">
        <v>1.89</v>
      </c>
      <c r="AK194">
        <v>96.5</v>
      </c>
      <c r="AL194">
        <v>0.89</v>
      </c>
      <c r="AM194">
        <v>42.9</v>
      </c>
      <c r="AN194">
        <v>1</v>
      </c>
      <c r="AO194">
        <v>2</v>
      </c>
      <c r="AP194" t="s">
        <v>136</v>
      </c>
    </row>
    <row r="195" spans="4:42" x14ac:dyDescent="0.2">
      <c r="D195" t="str">
        <f t="shared" si="62"/>
        <v>7lci_23274</v>
      </c>
      <c r="H195">
        <f t="shared" si="63"/>
        <v>393</v>
      </c>
      <c r="I195" t="str">
        <f t="shared" si="44"/>
        <v>7lci_23274</v>
      </c>
      <c r="J195" t="str">
        <f t="shared" si="45"/>
        <v>Unique_target</v>
      </c>
      <c r="K195">
        <f t="shared" si="46"/>
        <v>0.76</v>
      </c>
      <c r="L195">
        <f t="shared" si="47"/>
        <v>348</v>
      </c>
      <c r="M195">
        <f t="shared" si="48"/>
        <v>45</v>
      </c>
      <c r="N195">
        <f t="shared" si="49"/>
        <v>325</v>
      </c>
      <c r="O195">
        <f t="shared" si="50"/>
        <v>0</v>
      </c>
      <c r="P195">
        <f t="shared" si="51"/>
        <v>23</v>
      </c>
      <c r="Q195" s="3">
        <f t="shared" si="61"/>
        <v>88.549618320610691</v>
      </c>
      <c r="R195">
        <f t="shared" si="52"/>
        <v>1.17</v>
      </c>
      <c r="S195">
        <f t="shared" si="53"/>
        <v>96</v>
      </c>
      <c r="T195">
        <f t="shared" si="54"/>
        <v>0.85</v>
      </c>
      <c r="U195">
        <f t="shared" si="55"/>
        <v>20.5</v>
      </c>
      <c r="V195">
        <f t="shared" si="56"/>
        <v>1</v>
      </c>
      <c r="W195">
        <f t="shared" si="57"/>
        <v>0</v>
      </c>
      <c r="X195" t="str">
        <f t="shared" si="58"/>
        <v>7lci_23274_rebuilt.pdb</v>
      </c>
      <c r="AA195" t="s">
        <v>11</v>
      </c>
      <c r="AB195" t="s">
        <v>1</v>
      </c>
      <c r="AC195">
        <v>0.76</v>
      </c>
      <c r="AD195">
        <v>348</v>
      </c>
      <c r="AE195">
        <v>45</v>
      </c>
      <c r="AF195">
        <v>325</v>
      </c>
      <c r="AG195">
        <v>0</v>
      </c>
      <c r="AH195">
        <v>23</v>
      </c>
      <c r="AI195">
        <v>88.5</v>
      </c>
      <c r="AJ195">
        <v>1.17</v>
      </c>
      <c r="AK195">
        <v>96</v>
      </c>
      <c r="AL195">
        <v>0.85</v>
      </c>
      <c r="AM195">
        <v>20.5</v>
      </c>
      <c r="AN195">
        <v>1</v>
      </c>
      <c r="AO195">
        <v>0</v>
      </c>
      <c r="AP195" t="s">
        <v>134</v>
      </c>
    </row>
    <row r="196" spans="4:42" x14ac:dyDescent="0.2">
      <c r="D196" t="str">
        <f t="shared" si="62"/>
        <v>7mjs_23883</v>
      </c>
      <c r="H196">
        <f t="shared" si="63"/>
        <v>132</v>
      </c>
      <c r="I196" t="str">
        <f t="shared" si="44"/>
        <v>7mjs_23883</v>
      </c>
      <c r="J196" t="str">
        <f t="shared" si="45"/>
        <v>Unique_target</v>
      </c>
      <c r="K196">
        <f t="shared" si="46"/>
        <v>0.52</v>
      </c>
      <c r="L196">
        <f t="shared" si="47"/>
        <v>129</v>
      </c>
      <c r="M196">
        <f t="shared" si="48"/>
        <v>3</v>
      </c>
      <c r="N196">
        <f t="shared" si="49"/>
        <v>125</v>
      </c>
      <c r="O196">
        <f t="shared" si="50"/>
        <v>0</v>
      </c>
      <c r="P196">
        <f t="shared" si="51"/>
        <v>4</v>
      </c>
      <c r="Q196" s="3">
        <f t="shared" si="61"/>
        <v>97.727272727272734</v>
      </c>
      <c r="R196">
        <f t="shared" si="52"/>
        <v>1.86</v>
      </c>
      <c r="S196">
        <f t="shared" si="53"/>
        <v>99.2</v>
      </c>
      <c r="T196">
        <f t="shared" si="54"/>
        <v>0.97</v>
      </c>
      <c r="U196">
        <f t="shared" si="55"/>
        <v>64.5</v>
      </c>
      <c r="V196">
        <f t="shared" si="56"/>
        <v>1</v>
      </c>
      <c r="W196">
        <f t="shared" si="57"/>
        <v>0</v>
      </c>
      <c r="X196" t="str">
        <f t="shared" si="58"/>
        <v>7mjs_23883_rebuilt.pdb</v>
      </c>
      <c r="AA196" t="s">
        <v>21</v>
      </c>
      <c r="AB196" t="s">
        <v>1</v>
      </c>
      <c r="AC196">
        <v>0.52</v>
      </c>
      <c r="AD196">
        <v>129</v>
      </c>
      <c r="AE196">
        <v>3</v>
      </c>
      <c r="AF196">
        <v>125</v>
      </c>
      <c r="AG196">
        <v>0</v>
      </c>
      <c r="AH196">
        <v>4</v>
      </c>
      <c r="AI196">
        <v>97.7</v>
      </c>
      <c r="AJ196">
        <v>1.86</v>
      </c>
      <c r="AK196">
        <v>99.2</v>
      </c>
      <c r="AL196">
        <v>0.97</v>
      </c>
      <c r="AM196">
        <v>64.5</v>
      </c>
      <c r="AN196">
        <v>1</v>
      </c>
      <c r="AO196">
        <v>0</v>
      </c>
      <c r="AP196" t="s">
        <v>120</v>
      </c>
    </row>
    <row r="197" spans="4:42" x14ac:dyDescent="0.2">
      <c r="D197" t="str">
        <f t="shared" si="62"/>
        <v>7eda_31062</v>
      </c>
      <c r="H197">
        <f t="shared" si="63"/>
        <v>334</v>
      </c>
      <c r="I197" t="str">
        <f t="shared" si="44"/>
        <v>7eda_31062</v>
      </c>
      <c r="J197" t="str">
        <f t="shared" si="45"/>
        <v>Unique_target</v>
      </c>
      <c r="K197">
        <f t="shared" si="46"/>
        <v>0.6</v>
      </c>
      <c r="L197">
        <f t="shared" si="47"/>
        <v>304</v>
      </c>
      <c r="M197">
        <f t="shared" si="48"/>
        <v>30</v>
      </c>
      <c r="N197">
        <f t="shared" si="49"/>
        <v>290</v>
      </c>
      <c r="O197">
        <f t="shared" si="50"/>
        <v>2</v>
      </c>
      <c r="P197">
        <f t="shared" si="51"/>
        <v>12</v>
      </c>
      <c r="Q197" s="3">
        <f t="shared" si="61"/>
        <v>91.017964071856284</v>
      </c>
      <c r="R197">
        <f t="shared" si="52"/>
        <v>1.51</v>
      </c>
      <c r="S197">
        <f t="shared" si="53"/>
        <v>94.4</v>
      </c>
      <c r="T197">
        <f t="shared" si="54"/>
        <v>0.86</v>
      </c>
      <c r="U197">
        <f t="shared" si="55"/>
        <v>30.4</v>
      </c>
      <c r="V197">
        <f t="shared" si="56"/>
        <v>1</v>
      </c>
      <c r="W197">
        <f t="shared" si="57"/>
        <v>2</v>
      </c>
      <c r="X197" t="str">
        <f t="shared" si="58"/>
        <v>7eda_31062_rebuilt.pdb</v>
      </c>
      <c r="AA197" t="s">
        <v>4</v>
      </c>
      <c r="AB197" t="s">
        <v>1</v>
      </c>
      <c r="AC197">
        <v>0.6</v>
      </c>
      <c r="AD197">
        <v>304</v>
      </c>
      <c r="AE197">
        <v>30</v>
      </c>
      <c r="AF197">
        <v>290</v>
      </c>
      <c r="AG197">
        <v>2</v>
      </c>
      <c r="AH197">
        <v>12</v>
      </c>
      <c r="AI197">
        <v>91</v>
      </c>
      <c r="AJ197">
        <v>1.51</v>
      </c>
      <c r="AK197">
        <v>94.4</v>
      </c>
      <c r="AL197">
        <v>0.86</v>
      </c>
      <c r="AM197">
        <v>30.4</v>
      </c>
      <c r="AN197">
        <v>1</v>
      </c>
      <c r="AO197">
        <v>2</v>
      </c>
      <c r="AP197" t="s">
        <v>121</v>
      </c>
    </row>
    <row r="198" spans="4:42" x14ac:dyDescent="0.2">
      <c r="D198" t="str">
        <f t="shared" si="62"/>
        <v>7ku7_23035</v>
      </c>
      <c r="H198">
        <f t="shared" si="63"/>
        <v>269</v>
      </c>
      <c r="I198" t="str">
        <f t="shared" si="44"/>
        <v>7ku7_23035</v>
      </c>
      <c r="J198" t="str">
        <f t="shared" si="45"/>
        <v>Unique_target</v>
      </c>
      <c r="K198">
        <f t="shared" si="46"/>
        <v>1.17</v>
      </c>
      <c r="L198">
        <f t="shared" si="47"/>
        <v>196</v>
      </c>
      <c r="M198">
        <f t="shared" si="48"/>
        <v>73</v>
      </c>
      <c r="N198">
        <f t="shared" si="49"/>
        <v>187</v>
      </c>
      <c r="O198">
        <f t="shared" si="50"/>
        <v>0</v>
      </c>
      <c r="P198">
        <f t="shared" si="51"/>
        <v>9</v>
      </c>
      <c r="Q198" s="3">
        <f t="shared" si="61"/>
        <v>72.862453531598518</v>
      </c>
      <c r="R198">
        <f t="shared" si="52"/>
        <v>0.62</v>
      </c>
      <c r="S198">
        <f t="shared" si="53"/>
        <v>95.9</v>
      </c>
      <c r="T198">
        <f t="shared" si="54"/>
        <v>0.7</v>
      </c>
      <c r="U198">
        <f t="shared" si="55"/>
        <v>28</v>
      </c>
      <c r="V198">
        <f t="shared" si="56"/>
        <v>1</v>
      </c>
      <c r="W198">
        <f t="shared" si="57"/>
        <v>0</v>
      </c>
      <c r="X198" t="str">
        <f t="shared" si="58"/>
        <v>7ku7_23035_rebuilt.pdb</v>
      </c>
      <c r="AA198" t="s">
        <v>6</v>
      </c>
      <c r="AB198" t="s">
        <v>1</v>
      </c>
      <c r="AC198">
        <v>1.17</v>
      </c>
      <c r="AD198">
        <v>196</v>
      </c>
      <c r="AE198">
        <v>73</v>
      </c>
      <c r="AF198">
        <v>187</v>
      </c>
      <c r="AG198">
        <v>0</v>
      </c>
      <c r="AH198">
        <v>9</v>
      </c>
      <c r="AI198">
        <v>72.900000000000006</v>
      </c>
      <c r="AJ198">
        <v>0.62</v>
      </c>
      <c r="AK198">
        <v>95.9</v>
      </c>
      <c r="AL198">
        <v>0.7</v>
      </c>
      <c r="AM198">
        <v>28</v>
      </c>
      <c r="AN198">
        <v>1</v>
      </c>
      <c r="AO198">
        <v>0</v>
      </c>
      <c r="AP198" t="s">
        <v>135</v>
      </c>
    </row>
    <row r="199" spans="4:42" x14ac:dyDescent="0.2">
      <c r="D199" t="str">
        <f t="shared" si="62"/>
        <v>7kzz_23093</v>
      </c>
      <c r="H199">
        <f t="shared" si="63"/>
        <v>281</v>
      </c>
      <c r="I199" t="str">
        <f t="shared" si="44"/>
        <v>7kzz_23093</v>
      </c>
      <c r="J199" t="str">
        <f t="shared" si="45"/>
        <v>Unique_target</v>
      </c>
      <c r="K199">
        <f t="shared" si="46"/>
        <v>0.8</v>
      </c>
      <c r="L199">
        <f t="shared" si="47"/>
        <v>241</v>
      </c>
      <c r="M199">
        <f t="shared" si="48"/>
        <v>40</v>
      </c>
      <c r="N199">
        <f t="shared" si="49"/>
        <v>227</v>
      </c>
      <c r="O199">
        <f t="shared" si="50"/>
        <v>0</v>
      </c>
      <c r="P199">
        <f t="shared" si="51"/>
        <v>14</v>
      </c>
      <c r="Q199" s="3">
        <f t="shared" si="61"/>
        <v>85.765124555160142</v>
      </c>
      <c r="R199">
        <f t="shared" si="52"/>
        <v>1.08</v>
      </c>
      <c r="S199">
        <f t="shared" si="53"/>
        <v>93.8</v>
      </c>
      <c r="T199">
        <f t="shared" si="54"/>
        <v>0.8</v>
      </c>
      <c r="U199">
        <f t="shared" si="55"/>
        <v>20.100000000000001</v>
      </c>
      <c r="V199">
        <f t="shared" si="56"/>
        <v>2</v>
      </c>
      <c r="W199">
        <f t="shared" si="57"/>
        <v>0</v>
      </c>
      <c r="X199" t="str">
        <f t="shared" si="58"/>
        <v>7kzz_23093_rebuilt.pdb</v>
      </c>
      <c r="AA199" t="s">
        <v>7</v>
      </c>
      <c r="AB199" t="s">
        <v>1</v>
      </c>
      <c r="AC199">
        <v>0.8</v>
      </c>
      <c r="AD199">
        <v>241</v>
      </c>
      <c r="AE199">
        <v>40</v>
      </c>
      <c r="AF199">
        <v>227</v>
      </c>
      <c r="AG199">
        <v>0</v>
      </c>
      <c r="AH199">
        <v>14</v>
      </c>
      <c r="AI199">
        <v>85.8</v>
      </c>
      <c r="AJ199">
        <v>1.08</v>
      </c>
      <c r="AK199">
        <v>93.8</v>
      </c>
      <c r="AL199">
        <v>0.8</v>
      </c>
      <c r="AM199">
        <v>20.100000000000001</v>
      </c>
      <c r="AN199">
        <v>2</v>
      </c>
      <c r="AO199">
        <v>0</v>
      </c>
      <c r="AP199" t="s">
        <v>119</v>
      </c>
    </row>
    <row r="200" spans="4:42" x14ac:dyDescent="0.2">
      <c r="D200" t="str">
        <f t="shared" si="62"/>
        <v>7brm_30160</v>
      </c>
      <c r="H200">
        <f t="shared" si="63"/>
        <v>257</v>
      </c>
      <c r="I200" t="str">
        <f t="shared" si="44"/>
        <v>7brm_30160</v>
      </c>
      <c r="J200" t="str">
        <f t="shared" si="45"/>
        <v>Unique_target</v>
      </c>
      <c r="K200">
        <f t="shared" si="46"/>
        <v>0.69</v>
      </c>
      <c r="L200">
        <f t="shared" si="47"/>
        <v>248</v>
      </c>
      <c r="M200">
        <f t="shared" si="48"/>
        <v>9</v>
      </c>
      <c r="N200">
        <f t="shared" si="49"/>
        <v>242</v>
      </c>
      <c r="O200">
        <f t="shared" si="50"/>
        <v>0</v>
      </c>
      <c r="P200">
        <f t="shared" si="51"/>
        <v>6</v>
      </c>
      <c r="Q200" s="3">
        <f t="shared" si="61"/>
        <v>96.498054474708169</v>
      </c>
      <c r="R200">
        <f t="shared" si="52"/>
        <v>1.4</v>
      </c>
      <c r="S200">
        <f t="shared" si="53"/>
        <v>95.2</v>
      </c>
      <c r="T200">
        <f t="shared" si="54"/>
        <v>0.92</v>
      </c>
      <c r="U200">
        <f t="shared" si="55"/>
        <v>49.6</v>
      </c>
      <c r="V200">
        <f t="shared" si="56"/>
        <v>3</v>
      </c>
      <c r="W200">
        <f t="shared" si="57"/>
        <v>0</v>
      </c>
      <c r="X200" t="str">
        <f t="shared" si="58"/>
        <v>7brm_30160_rebuilt.pdb</v>
      </c>
      <c r="AA200" t="s">
        <v>0</v>
      </c>
      <c r="AB200" t="s">
        <v>1</v>
      </c>
      <c r="AC200">
        <v>0.69</v>
      </c>
      <c r="AD200">
        <v>248</v>
      </c>
      <c r="AE200">
        <v>9</v>
      </c>
      <c r="AF200">
        <v>242</v>
      </c>
      <c r="AG200">
        <v>0</v>
      </c>
      <c r="AH200">
        <v>6</v>
      </c>
      <c r="AI200">
        <v>96.5</v>
      </c>
      <c r="AJ200">
        <v>1.4</v>
      </c>
      <c r="AK200">
        <v>95.2</v>
      </c>
      <c r="AL200">
        <v>0.92</v>
      </c>
      <c r="AM200">
        <v>49.6</v>
      </c>
      <c r="AN200">
        <v>3</v>
      </c>
      <c r="AO200">
        <v>0</v>
      </c>
      <c r="AP200" t="s">
        <v>113</v>
      </c>
    </row>
    <row r="201" spans="4:42" x14ac:dyDescent="0.2">
      <c r="D201" t="str">
        <f t="shared" si="62"/>
        <v>7bxt_30237</v>
      </c>
      <c r="H201">
        <f t="shared" si="63"/>
        <v>103</v>
      </c>
      <c r="I201" t="str">
        <f t="shared" si="44"/>
        <v>7bxt_30237</v>
      </c>
      <c r="J201" t="str">
        <f t="shared" si="45"/>
        <v>Unique_target</v>
      </c>
      <c r="K201">
        <f t="shared" si="46"/>
        <v>0.7</v>
      </c>
      <c r="L201">
        <f t="shared" si="47"/>
        <v>94</v>
      </c>
      <c r="M201">
        <f t="shared" si="48"/>
        <v>9</v>
      </c>
      <c r="N201">
        <f t="shared" si="49"/>
        <v>94</v>
      </c>
      <c r="O201">
        <f t="shared" si="50"/>
        <v>0</v>
      </c>
      <c r="P201">
        <f t="shared" si="51"/>
        <v>0</v>
      </c>
      <c r="Q201" s="3">
        <f t="shared" si="61"/>
        <v>91.262135922330103</v>
      </c>
      <c r="R201">
        <f t="shared" si="52"/>
        <v>1.3</v>
      </c>
      <c r="S201">
        <f t="shared" si="53"/>
        <v>100</v>
      </c>
      <c r="T201">
        <f t="shared" si="54"/>
        <v>0.91</v>
      </c>
      <c r="U201">
        <f t="shared" si="55"/>
        <v>94</v>
      </c>
      <c r="V201">
        <f t="shared" si="56"/>
        <v>1</v>
      </c>
      <c r="W201">
        <f t="shared" si="57"/>
        <v>0</v>
      </c>
      <c r="X201" t="str">
        <f t="shared" si="58"/>
        <v>7bxt_30237_rebuilt.pdb</v>
      </c>
      <c r="AA201" t="s">
        <v>2</v>
      </c>
      <c r="AB201" t="s">
        <v>1</v>
      </c>
      <c r="AC201">
        <v>0.7</v>
      </c>
      <c r="AD201">
        <v>94</v>
      </c>
      <c r="AE201">
        <v>9</v>
      </c>
      <c r="AF201">
        <v>94</v>
      </c>
      <c r="AG201">
        <v>0</v>
      </c>
      <c r="AH201">
        <v>0</v>
      </c>
      <c r="AI201">
        <v>91.3</v>
      </c>
      <c r="AJ201">
        <v>1.3</v>
      </c>
      <c r="AK201">
        <v>100</v>
      </c>
      <c r="AL201">
        <v>0.91</v>
      </c>
      <c r="AM201">
        <v>94</v>
      </c>
      <c r="AN201">
        <v>1</v>
      </c>
      <c r="AO201">
        <v>0</v>
      </c>
      <c r="AP201" t="s">
        <v>126</v>
      </c>
    </row>
    <row r="202" spans="4:42" x14ac:dyDescent="0.2">
      <c r="D202" t="str">
        <f t="shared" si="62"/>
        <v>7l1k_23110</v>
      </c>
      <c r="H202">
        <f t="shared" si="63"/>
        <v>149</v>
      </c>
      <c r="I202" t="str">
        <f t="shared" si="44"/>
        <v>7l1k_23110</v>
      </c>
      <c r="J202" t="str">
        <f t="shared" si="45"/>
        <v>Unique_target</v>
      </c>
      <c r="K202">
        <f t="shared" si="46"/>
        <v>0.45</v>
      </c>
      <c r="L202">
        <f t="shared" si="47"/>
        <v>145</v>
      </c>
      <c r="M202">
        <f t="shared" si="48"/>
        <v>4</v>
      </c>
      <c r="N202">
        <f t="shared" si="49"/>
        <v>143</v>
      </c>
      <c r="O202">
        <f t="shared" si="50"/>
        <v>0</v>
      </c>
      <c r="P202">
        <f t="shared" si="51"/>
        <v>2</v>
      </c>
      <c r="Q202" s="3">
        <f t="shared" si="61"/>
        <v>97.31543624161074</v>
      </c>
      <c r="R202">
        <f t="shared" si="52"/>
        <v>2.14</v>
      </c>
      <c r="S202">
        <f t="shared" si="53"/>
        <v>100</v>
      </c>
      <c r="T202">
        <f t="shared" si="54"/>
        <v>0.97</v>
      </c>
      <c r="U202">
        <f t="shared" si="55"/>
        <v>48.3</v>
      </c>
      <c r="V202">
        <f t="shared" si="56"/>
        <v>3</v>
      </c>
      <c r="W202">
        <f t="shared" si="57"/>
        <v>0</v>
      </c>
      <c r="X202" t="str">
        <f t="shared" si="58"/>
        <v>7l1k_23110_rebuilt.pdb</v>
      </c>
      <c r="AA202" t="s">
        <v>8</v>
      </c>
      <c r="AB202" t="s">
        <v>1</v>
      </c>
      <c r="AC202">
        <v>0.45</v>
      </c>
      <c r="AD202">
        <v>145</v>
      </c>
      <c r="AE202">
        <v>4</v>
      </c>
      <c r="AF202">
        <v>143</v>
      </c>
      <c r="AG202">
        <v>0</v>
      </c>
      <c r="AH202">
        <v>2</v>
      </c>
      <c r="AI202">
        <v>97.3</v>
      </c>
      <c r="AJ202">
        <v>2.14</v>
      </c>
      <c r="AK202">
        <v>100</v>
      </c>
      <c r="AL202">
        <v>0.97</v>
      </c>
      <c r="AM202">
        <v>48.3</v>
      </c>
      <c r="AN202">
        <v>3</v>
      </c>
      <c r="AO202">
        <v>0</v>
      </c>
      <c r="AP202" t="s">
        <v>130</v>
      </c>
    </row>
    <row r="203" spans="4:42" x14ac:dyDescent="0.2">
      <c r="D203" t="str">
        <f t="shared" si="62"/>
        <v>7rb9_24400</v>
      </c>
      <c r="H203">
        <f t="shared" si="63"/>
        <v>372</v>
      </c>
      <c r="I203" t="str">
        <f t="shared" si="44"/>
        <v>7rb9_24400</v>
      </c>
      <c r="J203" t="str">
        <f t="shared" si="45"/>
        <v>Unique_target</v>
      </c>
      <c r="K203">
        <f t="shared" si="46"/>
        <v>0.85</v>
      </c>
      <c r="L203">
        <f t="shared" si="47"/>
        <v>351</v>
      </c>
      <c r="M203">
        <f t="shared" si="48"/>
        <v>21</v>
      </c>
      <c r="N203">
        <f t="shared" si="49"/>
        <v>343</v>
      </c>
      <c r="O203">
        <f t="shared" si="50"/>
        <v>0</v>
      </c>
      <c r="P203">
        <f t="shared" si="51"/>
        <v>8</v>
      </c>
      <c r="Q203" s="3">
        <f t="shared" si="61"/>
        <v>94.354838709677423</v>
      </c>
      <c r="R203">
        <f t="shared" si="52"/>
        <v>1.1100000000000001</v>
      </c>
      <c r="S203">
        <f t="shared" si="53"/>
        <v>98</v>
      </c>
      <c r="T203">
        <f t="shared" si="54"/>
        <v>0.92</v>
      </c>
      <c r="U203">
        <f t="shared" si="55"/>
        <v>43.9</v>
      </c>
      <c r="V203">
        <f t="shared" si="56"/>
        <v>1</v>
      </c>
      <c r="W203">
        <f t="shared" si="57"/>
        <v>0</v>
      </c>
      <c r="X203" t="str">
        <f t="shared" si="58"/>
        <v>7rb9_24400_rebuilt.pdb</v>
      </c>
      <c r="AA203" t="s">
        <v>25</v>
      </c>
      <c r="AB203" t="s">
        <v>1</v>
      </c>
      <c r="AC203">
        <v>0.85</v>
      </c>
      <c r="AD203">
        <v>351</v>
      </c>
      <c r="AE203">
        <v>21</v>
      </c>
      <c r="AF203">
        <v>343</v>
      </c>
      <c r="AG203">
        <v>0</v>
      </c>
      <c r="AH203">
        <v>8</v>
      </c>
      <c r="AI203">
        <v>94.4</v>
      </c>
      <c r="AJ203">
        <v>1.1100000000000001</v>
      </c>
      <c r="AK203">
        <v>98</v>
      </c>
      <c r="AL203">
        <v>0.92</v>
      </c>
      <c r="AM203">
        <v>43.9</v>
      </c>
      <c r="AN203">
        <v>1</v>
      </c>
      <c r="AO203">
        <v>0</v>
      </c>
      <c r="AP203" t="s">
        <v>129</v>
      </c>
    </row>
    <row r="204" spans="4:42" x14ac:dyDescent="0.2">
      <c r="D204" t="str">
        <f t="shared" si="62"/>
        <v>7l6u_23208</v>
      </c>
      <c r="H204">
        <f t="shared" si="63"/>
        <v>311</v>
      </c>
      <c r="I204" t="str">
        <f t="shared" si="44"/>
        <v>7l6u_23208</v>
      </c>
      <c r="J204" t="str">
        <f t="shared" si="45"/>
        <v>Unique_target</v>
      </c>
      <c r="K204">
        <f t="shared" si="46"/>
        <v>0.5</v>
      </c>
      <c r="L204">
        <f t="shared" si="47"/>
        <v>291</v>
      </c>
      <c r="M204">
        <f t="shared" si="48"/>
        <v>20</v>
      </c>
      <c r="N204">
        <f t="shared" si="49"/>
        <v>278</v>
      </c>
      <c r="O204">
        <f t="shared" si="50"/>
        <v>2</v>
      </c>
      <c r="P204">
        <f t="shared" si="51"/>
        <v>11</v>
      </c>
      <c r="Q204" s="3">
        <f t="shared" si="61"/>
        <v>93.569131832797424</v>
      </c>
      <c r="R204">
        <f t="shared" si="52"/>
        <v>1.88</v>
      </c>
      <c r="S204">
        <f t="shared" si="53"/>
        <v>91.4</v>
      </c>
      <c r="T204">
        <f t="shared" si="54"/>
        <v>0.86</v>
      </c>
      <c r="U204">
        <f t="shared" si="55"/>
        <v>41.6</v>
      </c>
      <c r="V204">
        <f t="shared" si="56"/>
        <v>1</v>
      </c>
      <c r="W204">
        <f t="shared" si="57"/>
        <v>3</v>
      </c>
      <c r="X204" t="str">
        <f t="shared" si="58"/>
        <v>7l6u_23208_rebuilt.pdb</v>
      </c>
      <c r="AA204" t="s">
        <v>9</v>
      </c>
      <c r="AB204" t="s">
        <v>1</v>
      </c>
      <c r="AC204">
        <v>0.5</v>
      </c>
      <c r="AD204">
        <v>291</v>
      </c>
      <c r="AE204">
        <v>20</v>
      </c>
      <c r="AF204">
        <v>278</v>
      </c>
      <c r="AG204">
        <v>2</v>
      </c>
      <c r="AH204">
        <v>11</v>
      </c>
      <c r="AI204">
        <v>93.6</v>
      </c>
      <c r="AJ204">
        <v>1.88</v>
      </c>
      <c r="AK204">
        <v>91.4</v>
      </c>
      <c r="AL204">
        <v>0.86</v>
      </c>
      <c r="AM204">
        <v>41.6</v>
      </c>
      <c r="AN204">
        <v>1</v>
      </c>
      <c r="AO204">
        <v>3</v>
      </c>
      <c r="AP204" t="s">
        <v>117</v>
      </c>
    </row>
    <row r="205" spans="4:42" x14ac:dyDescent="0.2">
      <c r="D205" t="str">
        <f t="shared" si="62"/>
        <v>7lvr_23541</v>
      </c>
      <c r="H205">
        <f t="shared" si="63"/>
        <v>441</v>
      </c>
      <c r="I205" t="str">
        <f t="shared" si="44"/>
        <v>7lvr_23541</v>
      </c>
      <c r="J205" t="str">
        <f t="shared" si="45"/>
        <v>Unique_target</v>
      </c>
      <c r="K205">
        <f t="shared" si="46"/>
        <v>0.45</v>
      </c>
      <c r="L205">
        <f t="shared" si="47"/>
        <v>431</v>
      </c>
      <c r="M205">
        <f t="shared" si="48"/>
        <v>10</v>
      </c>
      <c r="N205">
        <f t="shared" si="49"/>
        <v>426</v>
      </c>
      <c r="O205">
        <f t="shared" si="50"/>
        <v>0</v>
      </c>
      <c r="P205">
        <f t="shared" si="51"/>
        <v>5</v>
      </c>
      <c r="Q205" s="3">
        <f t="shared" si="61"/>
        <v>97.732426303854879</v>
      </c>
      <c r="R205">
        <f t="shared" si="52"/>
        <v>2.16</v>
      </c>
      <c r="S205">
        <f t="shared" si="53"/>
        <v>99.1</v>
      </c>
      <c r="T205">
        <f t="shared" si="54"/>
        <v>0.97</v>
      </c>
      <c r="U205">
        <f t="shared" si="55"/>
        <v>107.8</v>
      </c>
      <c r="V205">
        <f t="shared" si="56"/>
        <v>1</v>
      </c>
      <c r="W205">
        <f t="shared" si="57"/>
        <v>0</v>
      </c>
      <c r="X205" t="str">
        <f t="shared" si="58"/>
        <v>7lvr_23541_rebuilt.pdb</v>
      </c>
      <c r="AA205" t="s">
        <v>15</v>
      </c>
      <c r="AB205" t="s">
        <v>1</v>
      </c>
      <c r="AC205">
        <v>0.45</v>
      </c>
      <c r="AD205">
        <v>431</v>
      </c>
      <c r="AE205">
        <v>10</v>
      </c>
      <c r="AF205">
        <v>426</v>
      </c>
      <c r="AG205">
        <v>0</v>
      </c>
      <c r="AH205">
        <v>5</v>
      </c>
      <c r="AI205">
        <v>97.7</v>
      </c>
      <c r="AJ205">
        <v>2.16</v>
      </c>
      <c r="AK205">
        <v>99.1</v>
      </c>
      <c r="AL205">
        <v>0.97</v>
      </c>
      <c r="AM205">
        <v>107.8</v>
      </c>
      <c r="AN205">
        <v>1</v>
      </c>
      <c r="AO205">
        <v>0</v>
      </c>
      <c r="AP205" t="s">
        <v>125</v>
      </c>
    </row>
    <row r="206" spans="4:42" x14ac:dyDescent="0.2">
      <c r="D206" t="str">
        <f t="shared" si="62"/>
        <v>7me0_23786</v>
      </c>
      <c r="H206">
        <f t="shared" si="63"/>
        <v>347</v>
      </c>
      <c r="I206" t="str">
        <f t="shared" si="44"/>
        <v>7me0_23786</v>
      </c>
      <c r="J206" t="str">
        <f t="shared" si="45"/>
        <v>Unique_target</v>
      </c>
      <c r="K206">
        <f t="shared" si="46"/>
        <v>0.23</v>
      </c>
      <c r="L206">
        <f t="shared" si="47"/>
        <v>346</v>
      </c>
      <c r="M206">
        <f t="shared" si="48"/>
        <v>1</v>
      </c>
      <c r="N206">
        <f t="shared" si="49"/>
        <v>346</v>
      </c>
      <c r="O206">
        <f t="shared" si="50"/>
        <v>0</v>
      </c>
      <c r="P206">
        <f t="shared" si="51"/>
        <v>0</v>
      </c>
      <c r="Q206" s="3">
        <f t="shared" si="61"/>
        <v>99.711815561959654</v>
      </c>
      <c r="R206">
        <f t="shared" si="52"/>
        <v>4.3899999999999997</v>
      </c>
      <c r="S206">
        <f t="shared" si="53"/>
        <v>100</v>
      </c>
      <c r="T206">
        <f t="shared" si="54"/>
        <v>1</v>
      </c>
      <c r="U206">
        <f t="shared" si="55"/>
        <v>346</v>
      </c>
      <c r="V206">
        <f t="shared" si="56"/>
        <v>1</v>
      </c>
      <c r="W206">
        <f t="shared" si="57"/>
        <v>0</v>
      </c>
      <c r="X206" t="str">
        <f t="shared" si="58"/>
        <v>7me0_23786_rebuilt.pdb</v>
      </c>
      <c r="AA206" t="s">
        <v>20</v>
      </c>
      <c r="AB206" t="s">
        <v>1</v>
      </c>
      <c r="AC206">
        <v>0.23</v>
      </c>
      <c r="AD206">
        <v>346</v>
      </c>
      <c r="AE206">
        <v>1</v>
      </c>
      <c r="AF206">
        <v>346</v>
      </c>
      <c r="AG206">
        <v>0</v>
      </c>
      <c r="AH206">
        <v>0</v>
      </c>
      <c r="AI206">
        <v>99.7</v>
      </c>
      <c r="AJ206">
        <v>4.3899999999999997</v>
      </c>
      <c r="AK206">
        <v>100</v>
      </c>
      <c r="AL206">
        <v>1</v>
      </c>
      <c r="AM206">
        <v>346</v>
      </c>
      <c r="AN206">
        <v>1</v>
      </c>
      <c r="AO206">
        <v>0</v>
      </c>
      <c r="AP206" t="s">
        <v>131</v>
      </c>
    </row>
    <row r="207" spans="4:42" x14ac:dyDescent="0.2">
      <c r="D207" t="str">
        <f t="shared" si="62"/>
        <v>7lsx_23508</v>
      </c>
      <c r="H207">
        <f t="shared" si="63"/>
        <v>245</v>
      </c>
      <c r="I207" t="str">
        <f t="shared" si="44"/>
        <v>7lsx_23508</v>
      </c>
      <c r="J207" t="str">
        <f t="shared" si="45"/>
        <v>Unique_target</v>
      </c>
      <c r="K207">
        <f t="shared" si="46"/>
        <v>0.56000000000000005</v>
      </c>
      <c r="L207">
        <f t="shared" si="47"/>
        <v>227</v>
      </c>
      <c r="M207">
        <f t="shared" si="48"/>
        <v>18</v>
      </c>
      <c r="N207">
        <f t="shared" si="49"/>
        <v>225</v>
      </c>
      <c r="O207">
        <f t="shared" si="50"/>
        <v>0</v>
      </c>
      <c r="P207">
        <f t="shared" si="51"/>
        <v>2</v>
      </c>
      <c r="Q207" s="3">
        <f t="shared" si="61"/>
        <v>92.65306122448979</v>
      </c>
      <c r="R207">
        <f t="shared" si="52"/>
        <v>1.66</v>
      </c>
      <c r="S207">
        <f t="shared" si="53"/>
        <v>100</v>
      </c>
      <c r="T207">
        <f t="shared" si="54"/>
        <v>0.93</v>
      </c>
      <c r="U207">
        <f t="shared" si="55"/>
        <v>113.5</v>
      </c>
      <c r="V207">
        <f t="shared" si="56"/>
        <v>2</v>
      </c>
      <c r="W207">
        <f t="shared" si="57"/>
        <v>0</v>
      </c>
      <c r="X207" t="str">
        <f t="shared" si="58"/>
        <v>7lsx_23508_rebuilt.pdb</v>
      </c>
      <c r="AA207" t="s">
        <v>13</v>
      </c>
      <c r="AB207" t="s">
        <v>1</v>
      </c>
      <c r="AC207">
        <v>0.56000000000000005</v>
      </c>
      <c r="AD207">
        <v>227</v>
      </c>
      <c r="AE207">
        <v>18</v>
      </c>
      <c r="AF207">
        <v>225</v>
      </c>
      <c r="AG207">
        <v>0</v>
      </c>
      <c r="AH207">
        <v>2</v>
      </c>
      <c r="AI207">
        <v>92.7</v>
      </c>
      <c r="AJ207">
        <v>1.66</v>
      </c>
      <c r="AK207">
        <v>100</v>
      </c>
      <c r="AL207">
        <v>0.93</v>
      </c>
      <c r="AM207">
        <v>113.5</v>
      </c>
      <c r="AN207">
        <v>2</v>
      </c>
      <c r="AO207">
        <v>0</v>
      </c>
      <c r="AP207" t="s">
        <v>127</v>
      </c>
    </row>
    <row r="208" spans="4:42" x14ac:dyDescent="0.2">
      <c r="D208" t="str">
        <f t="shared" si="62"/>
        <v>7mby_23750</v>
      </c>
      <c r="H208">
        <f t="shared" si="63"/>
        <v>339</v>
      </c>
      <c r="I208" t="str">
        <f t="shared" si="44"/>
        <v>7mby_23750</v>
      </c>
      <c r="J208" t="str">
        <f t="shared" si="45"/>
        <v>Unique_target</v>
      </c>
      <c r="K208">
        <f t="shared" si="46"/>
        <v>0.54</v>
      </c>
      <c r="L208">
        <f t="shared" si="47"/>
        <v>298</v>
      </c>
      <c r="M208">
        <f t="shared" si="48"/>
        <v>41</v>
      </c>
      <c r="N208">
        <f t="shared" si="49"/>
        <v>295</v>
      </c>
      <c r="O208">
        <f t="shared" si="50"/>
        <v>0</v>
      </c>
      <c r="P208">
        <f t="shared" si="51"/>
        <v>3</v>
      </c>
      <c r="Q208" s="3">
        <f t="shared" si="61"/>
        <v>87.905604719764014</v>
      </c>
      <c r="R208">
        <f t="shared" si="52"/>
        <v>1.61</v>
      </c>
      <c r="S208">
        <f t="shared" si="53"/>
        <v>100</v>
      </c>
      <c r="T208">
        <f t="shared" si="54"/>
        <v>0.88</v>
      </c>
      <c r="U208">
        <f t="shared" si="55"/>
        <v>74.5</v>
      </c>
      <c r="V208">
        <f t="shared" si="56"/>
        <v>3</v>
      </c>
      <c r="W208">
        <f t="shared" si="57"/>
        <v>0</v>
      </c>
      <c r="X208" t="str">
        <f t="shared" si="58"/>
        <v>7mby_23750_rebuilt.pdb</v>
      </c>
      <c r="AA208" t="s">
        <v>19</v>
      </c>
      <c r="AB208" t="s">
        <v>1</v>
      </c>
      <c r="AC208">
        <v>0.54</v>
      </c>
      <c r="AD208">
        <v>298</v>
      </c>
      <c r="AE208">
        <v>41</v>
      </c>
      <c r="AF208">
        <v>295</v>
      </c>
      <c r="AG208">
        <v>0</v>
      </c>
      <c r="AH208">
        <v>3</v>
      </c>
      <c r="AI208">
        <v>87.9</v>
      </c>
      <c r="AJ208">
        <v>1.61</v>
      </c>
      <c r="AK208">
        <v>100</v>
      </c>
      <c r="AL208">
        <v>0.88</v>
      </c>
      <c r="AM208">
        <v>74.5</v>
      </c>
      <c r="AN208">
        <v>3</v>
      </c>
      <c r="AO208">
        <v>0</v>
      </c>
      <c r="AP208" t="s">
        <v>116</v>
      </c>
    </row>
    <row r="209" spans="4:42" x14ac:dyDescent="0.2">
      <c r="D209" t="str">
        <f t="shared" si="62"/>
        <v>7ls5_23502</v>
      </c>
      <c r="H209">
        <f t="shared" si="63"/>
        <v>243</v>
      </c>
      <c r="I209" t="str">
        <f t="shared" si="44"/>
        <v>7ls5_23502</v>
      </c>
      <c r="J209" t="str">
        <f t="shared" si="45"/>
        <v>Unique_target</v>
      </c>
      <c r="K209">
        <f t="shared" si="46"/>
        <v>0.38</v>
      </c>
      <c r="L209">
        <f t="shared" si="47"/>
        <v>239</v>
      </c>
      <c r="M209">
        <f t="shared" si="48"/>
        <v>4</v>
      </c>
      <c r="N209">
        <f t="shared" si="49"/>
        <v>237</v>
      </c>
      <c r="O209">
        <f t="shared" si="50"/>
        <v>0</v>
      </c>
      <c r="P209">
        <f t="shared" si="51"/>
        <v>2</v>
      </c>
      <c r="Q209" s="3">
        <f t="shared" si="61"/>
        <v>98.353909465020578</v>
      </c>
      <c r="R209">
        <f t="shared" si="52"/>
        <v>2.59</v>
      </c>
      <c r="S209">
        <f t="shared" si="53"/>
        <v>98.3</v>
      </c>
      <c r="T209">
        <f t="shared" si="54"/>
        <v>0.97</v>
      </c>
      <c r="U209">
        <f t="shared" si="55"/>
        <v>79.7</v>
      </c>
      <c r="V209">
        <f t="shared" si="56"/>
        <v>1</v>
      </c>
      <c r="W209">
        <f t="shared" si="57"/>
        <v>0</v>
      </c>
      <c r="X209" t="str">
        <f t="shared" si="58"/>
        <v>7ls5_23502_rebuilt.pdb</v>
      </c>
      <c r="AA209" t="s">
        <v>12</v>
      </c>
      <c r="AB209" t="s">
        <v>1</v>
      </c>
      <c r="AC209">
        <v>0.38</v>
      </c>
      <c r="AD209">
        <v>239</v>
      </c>
      <c r="AE209">
        <v>4</v>
      </c>
      <c r="AF209">
        <v>237</v>
      </c>
      <c r="AG209">
        <v>0</v>
      </c>
      <c r="AH209">
        <v>2</v>
      </c>
      <c r="AI209">
        <v>98.4</v>
      </c>
      <c r="AJ209">
        <v>2.59</v>
      </c>
      <c r="AK209">
        <v>98.3</v>
      </c>
      <c r="AL209">
        <v>0.97</v>
      </c>
      <c r="AM209">
        <v>79.7</v>
      </c>
      <c r="AN209">
        <v>1</v>
      </c>
      <c r="AO209">
        <v>0</v>
      </c>
      <c r="AP209" t="s">
        <v>128</v>
      </c>
    </row>
    <row r="210" spans="4:42" x14ac:dyDescent="0.2">
      <c r="D210" t="str">
        <f t="shared" si="62"/>
        <v>7ev9_31325</v>
      </c>
      <c r="H210">
        <f t="shared" si="63"/>
        <v>382</v>
      </c>
      <c r="I210" t="str">
        <f t="shared" si="44"/>
        <v>7ev9_31325</v>
      </c>
      <c r="J210" t="str">
        <f t="shared" si="45"/>
        <v>Unique_target</v>
      </c>
      <c r="K210">
        <f t="shared" si="46"/>
        <v>0.3</v>
      </c>
      <c r="L210">
        <f t="shared" si="47"/>
        <v>382</v>
      </c>
      <c r="M210">
        <f t="shared" si="48"/>
        <v>0</v>
      </c>
      <c r="N210">
        <f t="shared" si="49"/>
        <v>382</v>
      </c>
      <c r="O210">
        <f t="shared" si="50"/>
        <v>0</v>
      </c>
      <c r="P210">
        <f t="shared" si="51"/>
        <v>0</v>
      </c>
      <c r="Q210" s="3">
        <f t="shared" si="61"/>
        <v>100</v>
      </c>
      <c r="R210">
        <f t="shared" si="52"/>
        <v>3.32</v>
      </c>
      <c r="S210">
        <f t="shared" si="53"/>
        <v>100</v>
      </c>
      <c r="T210">
        <f t="shared" si="54"/>
        <v>1</v>
      </c>
      <c r="U210">
        <f t="shared" si="55"/>
        <v>382</v>
      </c>
      <c r="V210">
        <f t="shared" si="56"/>
        <v>1</v>
      </c>
      <c r="W210">
        <f t="shared" si="57"/>
        <v>0</v>
      </c>
      <c r="X210" t="str">
        <f t="shared" si="58"/>
        <v>7ev9_31325_rebuilt.pdb</v>
      </c>
      <c r="AA210" t="s">
        <v>5</v>
      </c>
      <c r="AB210" t="s">
        <v>1</v>
      </c>
      <c r="AC210">
        <v>0.3</v>
      </c>
      <c r="AD210">
        <v>382</v>
      </c>
      <c r="AE210">
        <v>0</v>
      </c>
      <c r="AF210">
        <v>382</v>
      </c>
      <c r="AG210">
        <v>0</v>
      </c>
      <c r="AH210">
        <v>0</v>
      </c>
      <c r="AI210">
        <v>100</v>
      </c>
      <c r="AJ210">
        <v>3.32</v>
      </c>
      <c r="AK210">
        <v>100</v>
      </c>
      <c r="AL210">
        <v>1</v>
      </c>
      <c r="AM210">
        <v>382</v>
      </c>
      <c r="AN210">
        <v>1</v>
      </c>
      <c r="AO210">
        <v>0</v>
      </c>
      <c r="AP210" t="s">
        <v>122</v>
      </c>
    </row>
    <row r="211" spans="4:42" x14ac:dyDescent="0.2">
      <c r="D211" t="str">
        <f t="shared" si="62"/>
        <v>7m9c_23723</v>
      </c>
      <c r="H211">
        <f t="shared" si="63"/>
        <v>257</v>
      </c>
      <c r="I211" t="str">
        <f t="shared" si="44"/>
        <v>7m9c_23723</v>
      </c>
      <c r="J211" t="str">
        <f t="shared" si="45"/>
        <v>Unique_target</v>
      </c>
      <c r="K211">
        <f t="shared" si="46"/>
        <v>1.29</v>
      </c>
      <c r="L211">
        <f t="shared" si="47"/>
        <v>207</v>
      </c>
      <c r="M211">
        <f t="shared" si="48"/>
        <v>50</v>
      </c>
      <c r="N211">
        <f t="shared" si="49"/>
        <v>176</v>
      </c>
      <c r="O211">
        <f t="shared" si="50"/>
        <v>2</v>
      </c>
      <c r="P211">
        <f t="shared" si="51"/>
        <v>29</v>
      </c>
      <c r="Q211" s="3">
        <f t="shared" si="61"/>
        <v>80.54474708171206</v>
      </c>
      <c r="R211">
        <f t="shared" si="52"/>
        <v>0.62</v>
      </c>
      <c r="S211">
        <f t="shared" si="53"/>
        <v>90.8</v>
      </c>
      <c r="T211">
        <f t="shared" si="54"/>
        <v>0.73</v>
      </c>
      <c r="U211">
        <f t="shared" si="55"/>
        <v>10.3</v>
      </c>
      <c r="V211">
        <f t="shared" si="56"/>
        <v>2</v>
      </c>
      <c r="W211">
        <f t="shared" si="57"/>
        <v>2</v>
      </c>
      <c r="X211" t="str">
        <f t="shared" si="58"/>
        <v>7m9c_23723_rebuilt.pdb</v>
      </c>
      <c r="AA211" t="s">
        <v>18</v>
      </c>
      <c r="AB211" t="s">
        <v>1</v>
      </c>
      <c r="AC211">
        <v>1.29</v>
      </c>
      <c r="AD211">
        <v>207</v>
      </c>
      <c r="AE211">
        <v>50</v>
      </c>
      <c r="AF211">
        <v>176</v>
      </c>
      <c r="AG211">
        <v>2</v>
      </c>
      <c r="AH211">
        <v>29</v>
      </c>
      <c r="AI211">
        <v>80.5</v>
      </c>
      <c r="AJ211">
        <v>0.62</v>
      </c>
      <c r="AK211">
        <v>90.8</v>
      </c>
      <c r="AL211">
        <v>0.73</v>
      </c>
      <c r="AM211">
        <v>10.3</v>
      </c>
      <c r="AN211">
        <v>2</v>
      </c>
      <c r="AO211">
        <v>2</v>
      </c>
      <c r="AP211" t="s">
        <v>123</v>
      </c>
    </row>
    <row r="212" spans="4:42" x14ac:dyDescent="0.2">
      <c r="D212" t="str">
        <f t="shared" si="62"/>
        <v>7lc6_23269</v>
      </c>
      <c r="H212">
        <f t="shared" si="63"/>
        <v>557</v>
      </c>
      <c r="I212" t="str">
        <f t="shared" si="44"/>
        <v>7lc6_23269</v>
      </c>
      <c r="J212" t="str">
        <f t="shared" si="45"/>
        <v>Unique_target</v>
      </c>
      <c r="K212">
        <f t="shared" si="46"/>
        <v>0.46</v>
      </c>
      <c r="L212">
        <f t="shared" si="47"/>
        <v>554</v>
      </c>
      <c r="M212">
        <f t="shared" si="48"/>
        <v>3</v>
      </c>
      <c r="N212">
        <f t="shared" si="49"/>
        <v>552</v>
      </c>
      <c r="O212">
        <f t="shared" si="50"/>
        <v>0</v>
      </c>
      <c r="P212">
        <f t="shared" si="51"/>
        <v>2</v>
      </c>
      <c r="Q212" s="3">
        <f t="shared" si="61"/>
        <v>99.461400359066431</v>
      </c>
      <c r="R212">
        <f t="shared" si="52"/>
        <v>2.17</v>
      </c>
      <c r="S212">
        <f t="shared" si="53"/>
        <v>99.8</v>
      </c>
      <c r="T212">
        <f t="shared" si="54"/>
        <v>0.99</v>
      </c>
      <c r="U212">
        <f t="shared" si="55"/>
        <v>184.7</v>
      </c>
      <c r="V212">
        <f t="shared" si="56"/>
        <v>1</v>
      </c>
      <c r="W212">
        <f t="shared" si="57"/>
        <v>0</v>
      </c>
      <c r="X212" t="str">
        <f t="shared" si="58"/>
        <v>7lc6_23269_rebuilt.pdb</v>
      </c>
      <c r="AA212" t="s">
        <v>10</v>
      </c>
      <c r="AB212" t="s">
        <v>1</v>
      </c>
      <c r="AC212">
        <v>0.46</v>
      </c>
      <c r="AD212">
        <v>554</v>
      </c>
      <c r="AE212">
        <v>3</v>
      </c>
      <c r="AF212">
        <v>552</v>
      </c>
      <c r="AG212">
        <v>0</v>
      </c>
      <c r="AH212">
        <v>2</v>
      </c>
      <c r="AI212">
        <v>99.5</v>
      </c>
      <c r="AJ212">
        <v>2.17</v>
      </c>
      <c r="AK212">
        <v>99.8</v>
      </c>
      <c r="AL212">
        <v>0.99</v>
      </c>
      <c r="AM212">
        <v>184.7</v>
      </c>
      <c r="AN212">
        <v>1</v>
      </c>
      <c r="AO212">
        <v>0</v>
      </c>
      <c r="AP212" t="s">
        <v>132</v>
      </c>
    </row>
    <row r="213" spans="4:42" x14ac:dyDescent="0.2">
      <c r="D213" t="str">
        <f t="shared" si="62"/>
        <v>7n8i_24237</v>
      </c>
      <c r="H213">
        <f t="shared" si="63"/>
        <v>106</v>
      </c>
      <c r="I213" t="str">
        <f t="shared" si="44"/>
        <v>7n8i_24237</v>
      </c>
      <c r="J213" t="str">
        <f t="shared" si="45"/>
        <v>Unique_target</v>
      </c>
      <c r="K213">
        <f t="shared" si="46"/>
        <v>0.27</v>
      </c>
      <c r="L213">
        <f t="shared" si="47"/>
        <v>106</v>
      </c>
      <c r="M213">
        <f t="shared" si="48"/>
        <v>0</v>
      </c>
      <c r="N213">
        <f t="shared" si="49"/>
        <v>106</v>
      </c>
      <c r="O213">
        <f t="shared" si="50"/>
        <v>0</v>
      </c>
      <c r="P213">
        <f t="shared" si="51"/>
        <v>0</v>
      </c>
      <c r="Q213" s="3">
        <f t="shared" si="61"/>
        <v>100</v>
      </c>
      <c r="R213">
        <f t="shared" si="52"/>
        <v>3.66</v>
      </c>
      <c r="S213">
        <f t="shared" si="53"/>
        <v>100</v>
      </c>
      <c r="T213">
        <f t="shared" si="54"/>
        <v>1</v>
      </c>
      <c r="U213">
        <f t="shared" si="55"/>
        <v>106</v>
      </c>
      <c r="V213">
        <f t="shared" si="56"/>
        <v>1</v>
      </c>
      <c r="W213">
        <f t="shared" si="57"/>
        <v>0</v>
      </c>
      <c r="X213" t="str">
        <f t="shared" si="58"/>
        <v>7n8i_24237_rebuilt.pdb</v>
      </c>
      <c r="AA213" t="s">
        <v>24</v>
      </c>
      <c r="AB213" t="s">
        <v>1</v>
      </c>
      <c r="AC213">
        <v>0.27</v>
      </c>
      <c r="AD213">
        <v>106</v>
      </c>
      <c r="AE213">
        <v>0</v>
      </c>
      <c r="AF213">
        <v>106</v>
      </c>
      <c r="AG213">
        <v>0</v>
      </c>
      <c r="AH213">
        <v>0</v>
      </c>
      <c r="AI213">
        <v>100</v>
      </c>
      <c r="AJ213">
        <v>3.66</v>
      </c>
      <c r="AK213">
        <v>100</v>
      </c>
      <c r="AL213">
        <v>1</v>
      </c>
      <c r="AM213">
        <v>106</v>
      </c>
      <c r="AN213">
        <v>1</v>
      </c>
      <c r="AO213">
        <v>0</v>
      </c>
      <c r="AP213" t="s">
        <v>124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sortState xmlns:xlrd2="http://schemas.microsoft.com/office/spreadsheetml/2017/richdata2" ref="D2:G26">
    <sortCondition ref="G2:G2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C5FC-935A-014B-97F3-BF239B31DB46}">
  <dimension ref="A1:BE299"/>
  <sheetViews>
    <sheetView zoomScale="101" workbookViewId="0">
      <selection activeCell="C2" sqref="C2:C26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5.1546391752577323</v>
      </c>
      <c r="C2" s="1">
        <f>Q189</f>
        <v>0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9.4488188976377945</v>
      </c>
      <c r="C3" s="1">
        <f t="shared" ref="C3:C26" si="3">Q190</f>
        <v>19.212598425196852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42.857142857142854</v>
      </c>
      <c r="C4" s="1">
        <f t="shared" si="3"/>
        <v>69.387755102040813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36.363636363636367</v>
      </c>
      <c r="C5" s="1">
        <f t="shared" si="3"/>
        <v>67.464114832535884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38.265306122448976</v>
      </c>
      <c r="C6" s="1">
        <f t="shared" si="3"/>
        <v>80.612244897959187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95.037756202804744</v>
      </c>
      <c r="C7" s="1">
        <f t="shared" si="3"/>
        <v>96.655879180151018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67.430025445292614</v>
      </c>
      <c r="C8" s="1">
        <f t="shared" si="3"/>
        <v>90.839694656488547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95.454545454545453</v>
      </c>
      <c r="C9" s="1">
        <f t="shared" si="3"/>
        <v>98.484848484848484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92.514970059880241</v>
      </c>
      <c r="C10" s="1">
        <f t="shared" si="3"/>
        <v>95.209580838323348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76.951672862453535</v>
      </c>
      <c r="C11" s="1">
        <f t="shared" si="3"/>
        <v>71.375464684014872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86.120996441281136</v>
      </c>
      <c r="C12" s="1">
        <f t="shared" si="3"/>
        <v>90.035587188612098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89.105058365758751</v>
      </c>
      <c r="C13" s="1">
        <f t="shared" si="3"/>
        <v>95.330739299610897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95.145631067961162</v>
      </c>
      <c r="C14" s="1">
        <f t="shared" si="3"/>
        <v>92.233009708737868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99.328859060402678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88.709677419354833</v>
      </c>
      <c r="C16" s="1">
        <f t="shared" si="3"/>
        <v>99.462365591397855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93.247588424437296</v>
      </c>
      <c r="C17" s="1">
        <f t="shared" si="3"/>
        <v>93.890675241157552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98.185941043083901</v>
      </c>
      <c r="C18" s="1">
        <f t="shared" si="3"/>
        <v>97.959183673469383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99.711815561959654</v>
      </c>
      <c r="C19" s="1">
        <f t="shared" si="3"/>
        <v>99.711815561959654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96.734693877551024</v>
      </c>
      <c r="C20" s="1">
        <f t="shared" si="3"/>
        <v>92.65306122448979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93.21533923303835</v>
      </c>
      <c r="C21" s="1">
        <f t="shared" si="3"/>
        <v>94.395280235988196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97.942386831275726</v>
      </c>
      <c r="C22" s="1">
        <f t="shared" si="3"/>
        <v>98.76543209876543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99.738219895287955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90.661478599221795</v>
      </c>
      <c r="C24" s="1">
        <f t="shared" si="3"/>
        <v>90.661478599221795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99.820466786355482</v>
      </c>
      <c r="C25" s="1">
        <f t="shared" si="3"/>
        <v>99.640933572710949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28" x14ac:dyDescent="0.2">
      <c r="A33" t="s">
        <v>29</v>
      </c>
    </row>
    <row r="45" spans="1:28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7" spans="1:28" x14ac:dyDescent="0.2">
      <c r="D47" t="s">
        <v>64</v>
      </c>
      <c r="I47" t="str">
        <f t="shared" ref="I47:P83" si="4">AA47</f>
        <v>DIRECT</v>
      </c>
      <c r="J47" t="str">
        <f t="shared" si="4"/>
        <v>SUPERPOSITION</v>
      </c>
      <c r="AA47" t="s">
        <v>64</v>
      </c>
      <c r="AB47" t="s">
        <v>65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4"/>
        <v>Unique_target</v>
      </c>
      <c r="K49">
        <f t="shared" si="4"/>
        <v>1.32</v>
      </c>
      <c r="L49">
        <f t="shared" si="4"/>
        <v>5</v>
      </c>
      <c r="M49">
        <f t="shared" si="4"/>
        <v>92</v>
      </c>
      <c r="N49">
        <f t="shared" si="4"/>
        <v>3</v>
      </c>
      <c r="O49">
        <f t="shared" si="4"/>
        <v>0</v>
      </c>
      <c r="P49">
        <f t="shared" si="4"/>
        <v>2</v>
      </c>
      <c r="Q49" s="3">
        <f>100*AD49/H49</f>
        <v>5.1546391752577323</v>
      </c>
      <c r="R49">
        <f t="shared" ref="R49:X85" si="5">AJ49</f>
        <v>0.04</v>
      </c>
      <c r="S49">
        <f t="shared" si="5"/>
        <v>0</v>
      </c>
      <c r="T49">
        <f t="shared" si="5"/>
        <v>0</v>
      </c>
      <c r="U49">
        <f t="shared" si="5"/>
        <v>5</v>
      </c>
      <c r="V49">
        <f t="shared" si="5"/>
        <v>1</v>
      </c>
      <c r="W49">
        <f t="shared" si="5"/>
        <v>0</v>
      </c>
      <c r="X49" t="str">
        <f t="shared" si="5"/>
        <v>7lv9_23530_superposed.pdb</v>
      </c>
      <c r="AA49" t="s">
        <v>14</v>
      </c>
      <c r="AB49" t="s">
        <v>1</v>
      </c>
      <c r="AC49">
        <v>1.32</v>
      </c>
      <c r="AD49">
        <v>5</v>
      </c>
      <c r="AE49">
        <v>92</v>
      </c>
      <c r="AF49">
        <v>3</v>
      </c>
      <c r="AG49">
        <v>0</v>
      </c>
      <c r="AH49">
        <v>2</v>
      </c>
      <c r="AI49">
        <v>5.2</v>
      </c>
      <c r="AJ49">
        <v>0.04</v>
      </c>
      <c r="AK49">
        <v>0</v>
      </c>
      <c r="AL49">
        <v>0</v>
      </c>
      <c r="AM49">
        <v>5</v>
      </c>
      <c r="AN49">
        <v>1</v>
      </c>
      <c r="AO49">
        <v>0</v>
      </c>
      <c r="AP49" t="s">
        <v>54</v>
      </c>
    </row>
    <row r="50" spans="4:42" x14ac:dyDescent="0.2">
      <c r="D50" t="str">
        <f t="shared" ref="D50:D73" si="6">I50</f>
        <v>7msw_23970</v>
      </c>
      <c r="H50">
        <f t="shared" ref="H50:H73" si="7">AD50+AE50</f>
        <v>635</v>
      </c>
      <c r="I50" t="str">
        <f t="shared" si="4"/>
        <v>7msw_23970</v>
      </c>
      <c r="J50" t="str">
        <f t="shared" si="4"/>
        <v>Unique_target</v>
      </c>
      <c r="K50">
        <f t="shared" si="4"/>
        <v>1.56</v>
      </c>
      <c r="L50">
        <f t="shared" si="4"/>
        <v>60</v>
      </c>
      <c r="M50">
        <f t="shared" si="4"/>
        <v>575</v>
      </c>
      <c r="N50">
        <f t="shared" si="4"/>
        <v>4</v>
      </c>
      <c r="O50">
        <f t="shared" si="4"/>
        <v>6</v>
      </c>
      <c r="P50">
        <f t="shared" si="4"/>
        <v>50</v>
      </c>
      <c r="Q50" s="3">
        <f t="shared" ref="Q50:Q113" si="8">100*AD50/H50</f>
        <v>9.4488188976377945</v>
      </c>
      <c r="R50">
        <f t="shared" si="5"/>
        <v>0.06</v>
      </c>
      <c r="S50">
        <f t="shared" si="5"/>
        <v>8.3000000000000007</v>
      </c>
      <c r="T50">
        <f t="shared" si="5"/>
        <v>0.01</v>
      </c>
      <c r="U50">
        <f t="shared" si="5"/>
        <v>12</v>
      </c>
      <c r="V50">
        <f t="shared" si="5"/>
        <v>1</v>
      </c>
      <c r="W50">
        <f t="shared" si="5"/>
        <v>5</v>
      </c>
      <c r="X50" t="str">
        <f t="shared" si="5"/>
        <v>7msw_23970_superposed.pdb</v>
      </c>
      <c r="AA50" t="s">
        <v>23</v>
      </c>
      <c r="AB50" t="s">
        <v>1</v>
      </c>
      <c r="AC50">
        <v>1.56</v>
      </c>
      <c r="AD50">
        <v>60</v>
      </c>
      <c r="AE50">
        <v>575</v>
      </c>
      <c r="AF50">
        <v>4</v>
      </c>
      <c r="AG50">
        <v>6</v>
      </c>
      <c r="AH50">
        <v>50</v>
      </c>
      <c r="AI50">
        <v>9.4</v>
      </c>
      <c r="AJ50">
        <v>0.06</v>
      </c>
      <c r="AK50">
        <v>8.3000000000000007</v>
      </c>
      <c r="AL50">
        <v>0.01</v>
      </c>
      <c r="AM50">
        <v>12</v>
      </c>
      <c r="AN50">
        <v>1</v>
      </c>
      <c r="AO50">
        <v>5</v>
      </c>
      <c r="AP50" t="s">
        <v>51</v>
      </c>
    </row>
    <row r="51" spans="4:42" x14ac:dyDescent="0.2">
      <c r="D51" t="str">
        <f t="shared" si="6"/>
        <v>7mlz_23914</v>
      </c>
      <c r="H51">
        <f t="shared" si="7"/>
        <v>196</v>
      </c>
      <c r="I51" t="str">
        <f t="shared" si="4"/>
        <v>7mlz_23914</v>
      </c>
      <c r="J51" t="str">
        <f t="shared" si="4"/>
        <v>Unique_target</v>
      </c>
      <c r="K51">
        <f t="shared" si="4"/>
        <v>1.46</v>
      </c>
      <c r="L51">
        <f t="shared" si="4"/>
        <v>84</v>
      </c>
      <c r="M51">
        <f t="shared" si="4"/>
        <v>112</v>
      </c>
      <c r="N51">
        <f t="shared" si="4"/>
        <v>63</v>
      </c>
      <c r="O51">
        <f t="shared" si="4"/>
        <v>0</v>
      </c>
      <c r="P51">
        <f t="shared" si="4"/>
        <v>21</v>
      </c>
      <c r="Q51" s="3">
        <f t="shared" si="8"/>
        <v>42.857142857142854</v>
      </c>
      <c r="R51">
        <f t="shared" si="5"/>
        <v>0.28999999999999998</v>
      </c>
      <c r="S51">
        <f t="shared" si="5"/>
        <v>83.3</v>
      </c>
      <c r="T51">
        <f t="shared" si="5"/>
        <v>0.36</v>
      </c>
      <c r="U51">
        <f t="shared" si="5"/>
        <v>5.2</v>
      </c>
      <c r="V51">
        <f t="shared" si="5"/>
        <v>1</v>
      </c>
      <c r="W51">
        <f t="shared" si="5"/>
        <v>0</v>
      </c>
      <c r="X51" t="str">
        <f t="shared" si="5"/>
        <v>7mlz_23914_superposed.pdb</v>
      </c>
      <c r="AA51" t="s">
        <v>22</v>
      </c>
      <c r="AB51" t="s">
        <v>1</v>
      </c>
      <c r="AC51">
        <v>1.46</v>
      </c>
      <c r="AD51">
        <v>84</v>
      </c>
      <c r="AE51">
        <v>112</v>
      </c>
      <c r="AF51">
        <v>63</v>
      </c>
      <c r="AG51">
        <v>0</v>
      </c>
      <c r="AH51">
        <v>21</v>
      </c>
      <c r="AI51">
        <v>42.9</v>
      </c>
      <c r="AJ51">
        <v>0.28999999999999998</v>
      </c>
      <c r="AK51">
        <v>83.3</v>
      </c>
      <c r="AL51">
        <v>0.36</v>
      </c>
      <c r="AM51">
        <v>5.2</v>
      </c>
      <c r="AN51">
        <v>1</v>
      </c>
      <c r="AO51">
        <v>0</v>
      </c>
      <c r="AP51" t="s">
        <v>50</v>
      </c>
    </row>
    <row r="52" spans="4:42" x14ac:dyDescent="0.2">
      <c r="D52" t="str">
        <f t="shared" si="6"/>
        <v>7m7b_23709</v>
      </c>
      <c r="H52">
        <f t="shared" si="7"/>
        <v>209</v>
      </c>
      <c r="I52" t="str">
        <f t="shared" si="4"/>
        <v>7m7b_23709</v>
      </c>
      <c r="J52" t="str">
        <f t="shared" si="4"/>
        <v>Unique_target</v>
      </c>
      <c r="K52">
        <f t="shared" si="4"/>
        <v>1.42</v>
      </c>
      <c r="L52">
        <f t="shared" si="4"/>
        <v>76</v>
      </c>
      <c r="M52">
        <f t="shared" si="4"/>
        <v>133</v>
      </c>
      <c r="N52">
        <f t="shared" si="4"/>
        <v>59</v>
      </c>
      <c r="O52">
        <f t="shared" si="4"/>
        <v>0</v>
      </c>
      <c r="P52">
        <f t="shared" si="4"/>
        <v>17</v>
      </c>
      <c r="Q52" s="3">
        <f>100*AD52/H52</f>
        <v>36.363636363636367</v>
      </c>
      <c r="R52">
        <f t="shared" si="5"/>
        <v>0.26</v>
      </c>
      <c r="S52">
        <f t="shared" si="5"/>
        <v>86.8</v>
      </c>
      <c r="T52">
        <f t="shared" si="5"/>
        <v>0.32</v>
      </c>
      <c r="U52">
        <f t="shared" si="5"/>
        <v>12.7</v>
      </c>
      <c r="V52">
        <f t="shared" si="5"/>
        <v>1</v>
      </c>
      <c r="W52">
        <f t="shared" si="5"/>
        <v>0</v>
      </c>
      <c r="X52" t="str">
        <f t="shared" si="5"/>
        <v>7m7b_23709_superposed.pdb</v>
      </c>
      <c r="AA52" t="s">
        <v>17</v>
      </c>
      <c r="AB52" t="s">
        <v>1</v>
      </c>
      <c r="AC52">
        <v>1.42</v>
      </c>
      <c r="AD52">
        <v>76</v>
      </c>
      <c r="AE52">
        <v>133</v>
      </c>
      <c r="AF52">
        <v>59</v>
      </c>
      <c r="AG52">
        <v>0</v>
      </c>
      <c r="AH52">
        <v>17</v>
      </c>
      <c r="AI52">
        <v>36.4</v>
      </c>
      <c r="AJ52">
        <v>0.26</v>
      </c>
      <c r="AK52">
        <v>86.8</v>
      </c>
      <c r="AL52">
        <v>0.32</v>
      </c>
      <c r="AM52">
        <v>12.7</v>
      </c>
      <c r="AN52">
        <v>1</v>
      </c>
      <c r="AO52">
        <v>0</v>
      </c>
      <c r="AP52" t="s">
        <v>45</v>
      </c>
    </row>
    <row r="53" spans="4:42" x14ac:dyDescent="0.2">
      <c r="D53" t="str">
        <f t="shared" si="6"/>
        <v>7lx5_23566</v>
      </c>
      <c r="H53">
        <f t="shared" si="7"/>
        <v>196</v>
      </c>
      <c r="I53" t="str">
        <f t="shared" si="4"/>
        <v>7lx5_23566</v>
      </c>
      <c r="J53" t="str">
        <f t="shared" si="4"/>
        <v>Unique_target</v>
      </c>
      <c r="K53">
        <f t="shared" si="4"/>
        <v>1.52</v>
      </c>
      <c r="L53">
        <f t="shared" si="4"/>
        <v>75</v>
      </c>
      <c r="M53">
        <f t="shared" si="4"/>
        <v>121</v>
      </c>
      <c r="N53">
        <f t="shared" si="4"/>
        <v>52</v>
      </c>
      <c r="O53">
        <f t="shared" si="4"/>
        <v>0</v>
      </c>
      <c r="P53">
        <f t="shared" si="4"/>
        <v>23</v>
      </c>
      <c r="Q53" s="3">
        <f t="shared" si="8"/>
        <v>38.265306122448976</v>
      </c>
      <c r="R53">
        <f t="shared" si="5"/>
        <v>0.25</v>
      </c>
      <c r="S53">
        <f t="shared" si="5"/>
        <v>78.7</v>
      </c>
      <c r="T53">
        <f t="shared" si="5"/>
        <v>0.3</v>
      </c>
      <c r="U53">
        <f t="shared" si="5"/>
        <v>6.2</v>
      </c>
      <c r="V53">
        <f t="shared" si="5"/>
        <v>1</v>
      </c>
      <c r="W53">
        <f t="shared" si="5"/>
        <v>0</v>
      </c>
      <c r="X53" t="str">
        <f t="shared" si="5"/>
        <v>7lx5_23566_superposed.pdb</v>
      </c>
      <c r="AA53" t="s">
        <v>16</v>
      </c>
      <c r="AB53" t="s">
        <v>1</v>
      </c>
      <c r="AC53">
        <v>1.52</v>
      </c>
      <c r="AD53">
        <v>75</v>
      </c>
      <c r="AE53">
        <v>121</v>
      </c>
      <c r="AF53">
        <v>52</v>
      </c>
      <c r="AG53">
        <v>0</v>
      </c>
      <c r="AH53">
        <v>23</v>
      </c>
      <c r="AI53">
        <v>38.299999999999997</v>
      </c>
      <c r="AJ53">
        <v>0.25</v>
      </c>
      <c r="AK53">
        <v>78.7</v>
      </c>
      <c r="AL53">
        <v>0.3</v>
      </c>
      <c r="AM53">
        <v>6.2</v>
      </c>
      <c r="AN53">
        <v>1</v>
      </c>
      <c r="AO53">
        <v>0</v>
      </c>
      <c r="AP53" t="s">
        <v>44</v>
      </c>
    </row>
    <row r="54" spans="4:42" x14ac:dyDescent="0.2">
      <c r="D54" t="str">
        <f t="shared" si="6"/>
        <v>7c2k_30275</v>
      </c>
      <c r="H54">
        <f t="shared" si="7"/>
        <v>927</v>
      </c>
      <c r="I54" t="str">
        <f t="shared" si="4"/>
        <v>7c2k_30275</v>
      </c>
      <c r="J54" t="str">
        <f t="shared" si="4"/>
        <v>Unique_target</v>
      </c>
      <c r="K54">
        <f t="shared" si="4"/>
        <v>0.7</v>
      </c>
      <c r="L54">
        <f t="shared" si="4"/>
        <v>881</v>
      </c>
      <c r="M54">
        <f t="shared" si="4"/>
        <v>46</v>
      </c>
      <c r="N54">
        <f t="shared" si="4"/>
        <v>868</v>
      </c>
      <c r="O54">
        <f t="shared" si="4"/>
        <v>0</v>
      </c>
      <c r="P54">
        <f t="shared" si="4"/>
        <v>13</v>
      </c>
      <c r="Q54" s="3">
        <f t="shared" si="8"/>
        <v>95.037756202804744</v>
      </c>
      <c r="R54">
        <f t="shared" si="5"/>
        <v>1.36</v>
      </c>
      <c r="S54">
        <f t="shared" si="5"/>
        <v>99.1</v>
      </c>
      <c r="T54">
        <f t="shared" si="5"/>
        <v>0.94</v>
      </c>
      <c r="U54">
        <f t="shared" si="5"/>
        <v>73.400000000000006</v>
      </c>
      <c r="V54">
        <f t="shared" si="5"/>
        <v>1</v>
      </c>
      <c r="W54">
        <f t="shared" si="5"/>
        <v>0</v>
      </c>
      <c r="X54" t="str">
        <f t="shared" si="5"/>
        <v>7c2k_30275_superposed.pdb</v>
      </c>
      <c r="AA54" t="s">
        <v>3</v>
      </c>
      <c r="AB54" t="s">
        <v>1</v>
      </c>
      <c r="AC54">
        <v>0.7</v>
      </c>
      <c r="AD54">
        <v>881</v>
      </c>
      <c r="AE54">
        <v>46</v>
      </c>
      <c r="AF54">
        <v>868</v>
      </c>
      <c r="AG54">
        <v>0</v>
      </c>
      <c r="AH54">
        <v>13</v>
      </c>
      <c r="AI54">
        <v>95</v>
      </c>
      <c r="AJ54">
        <v>1.36</v>
      </c>
      <c r="AK54">
        <v>99.1</v>
      </c>
      <c r="AL54">
        <v>0.94</v>
      </c>
      <c r="AM54">
        <v>73.400000000000006</v>
      </c>
      <c r="AN54">
        <v>1</v>
      </c>
      <c r="AO54">
        <v>0</v>
      </c>
      <c r="AP54" t="s">
        <v>32</v>
      </c>
    </row>
    <row r="55" spans="4:42" x14ac:dyDescent="0.2">
      <c r="D55" t="str">
        <f t="shared" si="6"/>
        <v>7lci_23274</v>
      </c>
      <c r="H55">
        <f t="shared" si="7"/>
        <v>393</v>
      </c>
      <c r="I55" t="str">
        <f t="shared" si="4"/>
        <v>7lci_23274</v>
      </c>
      <c r="J55" t="str">
        <f t="shared" si="4"/>
        <v>Unique_target</v>
      </c>
      <c r="K55">
        <f t="shared" si="4"/>
        <v>0.99</v>
      </c>
      <c r="L55">
        <f t="shared" si="4"/>
        <v>265</v>
      </c>
      <c r="M55">
        <f t="shared" si="4"/>
        <v>128</v>
      </c>
      <c r="N55">
        <f t="shared" si="4"/>
        <v>238</v>
      </c>
      <c r="O55">
        <f t="shared" si="4"/>
        <v>0</v>
      </c>
      <c r="P55">
        <f t="shared" si="4"/>
        <v>27</v>
      </c>
      <c r="Q55" s="3">
        <f t="shared" si="8"/>
        <v>67.430025445292614</v>
      </c>
      <c r="R55">
        <f t="shared" si="5"/>
        <v>0.68</v>
      </c>
      <c r="S55">
        <f t="shared" si="5"/>
        <v>93.6</v>
      </c>
      <c r="T55">
        <f t="shared" si="5"/>
        <v>0.63</v>
      </c>
      <c r="U55">
        <f t="shared" si="5"/>
        <v>29.4</v>
      </c>
      <c r="V55">
        <f t="shared" si="5"/>
        <v>1</v>
      </c>
      <c r="W55">
        <f t="shared" si="5"/>
        <v>0</v>
      </c>
      <c r="X55" t="str">
        <f t="shared" si="5"/>
        <v>7lci_23274_superposed.pdb</v>
      </c>
      <c r="AA55" t="s">
        <v>11</v>
      </c>
      <c r="AB55" t="s">
        <v>1</v>
      </c>
      <c r="AC55">
        <v>0.99</v>
      </c>
      <c r="AD55">
        <v>265</v>
      </c>
      <c r="AE55">
        <v>128</v>
      </c>
      <c r="AF55">
        <v>238</v>
      </c>
      <c r="AG55">
        <v>0</v>
      </c>
      <c r="AH55">
        <v>27</v>
      </c>
      <c r="AI55">
        <v>67.400000000000006</v>
      </c>
      <c r="AJ55">
        <v>0.68</v>
      </c>
      <c r="AK55">
        <v>93.6</v>
      </c>
      <c r="AL55">
        <v>0.63</v>
      </c>
      <c r="AM55">
        <v>29.4</v>
      </c>
      <c r="AN55">
        <v>1</v>
      </c>
      <c r="AO55">
        <v>0</v>
      </c>
      <c r="AP55" t="s">
        <v>40</v>
      </c>
    </row>
    <row r="56" spans="4:42" x14ac:dyDescent="0.2">
      <c r="D56" t="str">
        <f t="shared" si="6"/>
        <v>7mjs_23883</v>
      </c>
      <c r="H56">
        <f t="shared" si="7"/>
        <v>132</v>
      </c>
      <c r="I56" t="str">
        <f t="shared" si="4"/>
        <v>7mjs_23883</v>
      </c>
      <c r="J56" t="str">
        <f t="shared" si="4"/>
        <v>Unique_target</v>
      </c>
      <c r="K56">
        <f t="shared" si="4"/>
        <v>0.69</v>
      </c>
      <c r="L56">
        <f t="shared" si="4"/>
        <v>126</v>
      </c>
      <c r="M56">
        <f t="shared" si="4"/>
        <v>6</v>
      </c>
      <c r="N56">
        <f t="shared" si="4"/>
        <v>125</v>
      </c>
      <c r="O56">
        <f t="shared" si="4"/>
        <v>0</v>
      </c>
      <c r="P56">
        <f t="shared" si="4"/>
        <v>1</v>
      </c>
      <c r="Q56" s="3">
        <f t="shared" si="8"/>
        <v>95.454545454545453</v>
      </c>
      <c r="R56">
        <f t="shared" si="5"/>
        <v>1.37</v>
      </c>
      <c r="S56">
        <f t="shared" si="5"/>
        <v>100</v>
      </c>
      <c r="T56">
        <f t="shared" si="5"/>
        <v>0.95</v>
      </c>
      <c r="U56">
        <f t="shared" si="5"/>
        <v>63</v>
      </c>
      <c r="V56">
        <f t="shared" si="5"/>
        <v>1</v>
      </c>
      <c r="W56">
        <f t="shared" si="5"/>
        <v>0</v>
      </c>
      <c r="X56" t="str">
        <f t="shared" si="5"/>
        <v>7mjs_23883_superposed.pdb</v>
      </c>
      <c r="AA56" t="s">
        <v>21</v>
      </c>
      <c r="AB56" t="s">
        <v>1</v>
      </c>
      <c r="AC56">
        <v>0.69</v>
      </c>
      <c r="AD56">
        <v>126</v>
      </c>
      <c r="AE56">
        <v>6</v>
      </c>
      <c r="AF56">
        <v>125</v>
      </c>
      <c r="AG56">
        <v>0</v>
      </c>
      <c r="AH56">
        <v>1</v>
      </c>
      <c r="AI56">
        <v>95.5</v>
      </c>
      <c r="AJ56">
        <v>1.37</v>
      </c>
      <c r="AK56">
        <v>100</v>
      </c>
      <c r="AL56">
        <v>0.95</v>
      </c>
      <c r="AM56">
        <v>63</v>
      </c>
      <c r="AN56">
        <v>1</v>
      </c>
      <c r="AO56">
        <v>0</v>
      </c>
      <c r="AP56" t="s">
        <v>49</v>
      </c>
    </row>
    <row r="57" spans="4:42" x14ac:dyDescent="0.2">
      <c r="D57" t="str">
        <f t="shared" si="6"/>
        <v>7eda_31062</v>
      </c>
      <c r="H57">
        <f t="shared" si="7"/>
        <v>334</v>
      </c>
      <c r="I57" t="str">
        <f t="shared" si="4"/>
        <v>7eda_31062</v>
      </c>
      <c r="J57" t="str">
        <f t="shared" si="4"/>
        <v>Unique_target</v>
      </c>
      <c r="K57">
        <f t="shared" si="4"/>
        <v>0.64</v>
      </c>
      <c r="L57">
        <f t="shared" si="4"/>
        <v>309</v>
      </c>
      <c r="M57">
        <f t="shared" si="4"/>
        <v>25</v>
      </c>
      <c r="N57">
        <f t="shared" si="4"/>
        <v>300</v>
      </c>
      <c r="O57">
        <f t="shared" si="4"/>
        <v>0</v>
      </c>
      <c r="P57">
        <f t="shared" si="4"/>
        <v>9</v>
      </c>
      <c r="Q57" s="3">
        <f t="shared" si="8"/>
        <v>92.514970059880241</v>
      </c>
      <c r="R57">
        <f t="shared" si="5"/>
        <v>1.44</v>
      </c>
      <c r="S57">
        <f t="shared" si="5"/>
        <v>98.7</v>
      </c>
      <c r="T57">
        <f t="shared" si="5"/>
        <v>0.91</v>
      </c>
      <c r="U57">
        <f t="shared" si="5"/>
        <v>61.8</v>
      </c>
      <c r="V57">
        <f t="shared" si="5"/>
        <v>1</v>
      </c>
      <c r="W57">
        <f t="shared" si="5"/>
        <v>0</v>
      </c>
      <c r="X57" t="str">
        <f t="shared" si="5"/>
        <v>7eda_31062_superposed.pdb</v>
      </c>
      <c r="AA57" t="s">
        <v>4</v>
      </c>
      <c r="AB57" t="s">
        <v>1</v>
      </c>
      <c r="AC57">
        <v>0.64</v>
      </c>
      <c r="AD57">
        <v>309</v>
      </c>
      <c r="AE57">
        <v>25</v>
      </c>
      <c r="AF57">
        <v>300</v>
      </c>
      <c r="AG57">
        <v>0</v>
      </c>
      <c r="AH57">
        <v>9</v>
      </c>
      <c r="AI57">
        <v>92.5</v>
      </c>
      <c r="AJ57">
        <v>1.44</v>
      </c>
      <c r="AK57">
        <v>98.7</v>
      </c>
      <c r="AL57">
        <v>0.91</v>
      </c>
      <c r="AM57">
        <v>61.8</v>
      </c>
      <c r="AN57">
        <v>1</v>
      </c>
      <c r="AO57">
        <v>0</v>
      </c>
      <c r="AP57" t="s">
        <v>33</v>
      </c>
    </row>
    <row r="58" spans="4:42" x14ac:dyDescent="0.2">
      <c r="D58" t="str">
        <f t="shared" si="6"/>
        <v>7ku7_23035</v>
      </c>
      <c r="H58">
        <f t="shared" si="7"/>
        <v>269</v>
      </c>
      <c r="I58" t="str">
        <f t="shared" si="4"/>
        <v>7ku7_23035</v>
      </c>
      <c r="J58" t="str">
        <f t="shared" si="4"/>
        <v>Unique_target</v>
      </c>
      <c r="K58">
        <f t="shared" si="4"/>
        <v>0.87</v>
      </c>
      <c r="L58">
        <f t="shared" si="4"/>
        <v>207</v>
      </c>
      <c r="M58">
        <f t="shared" si="4"/>
        <v>62</v>
      </c>
      <c r="N58">
        <f t="shared" si="4"/>
        <v>203</v>
      </c>
      <c r="O58">
        <f t="shared" si="4"/>
        <v>0</v>
      </c>
      <c r="P58">
        <f t="shared" si="4"/>
        <v>4</v>
      </c>
      <c r="Q58" s="3">
        <f t="shared" si="8"/>
        <v>76.951672862453535</v>
      </c>
      <c r="R58">
        <f t="shared" si="5"/>
        <v>0.89</v>
      </c>
      <c r="S58">
        <f t="shared" si="5"/>
        <v>100</v>
      </c>
      <c r="T58">
        <f t="shared" si="5"/>
        <v>0.77</v>
      </c>
      <c r="U58">
        <f t="shared" si="5"/>
        <v>41.4</v>
      </c>
      <c r="V58">
        <f t="shared" si="5"/>
        <v>1</v>
      </c>
      <c r="W58">
        <f t="shared" si="5"/>
        <v>0</v>
      </c>
      <c r="X58" t="str">
        <f t="shared" si="5"/>
        <v>7ku7_23035_superposed.pdb</v>
      </c>
      <c r="AA58" t="s">
        <v>6</v>
      </c>
      <c r="AB58" t="s">
        <v>1</v>
      </c>
      <c r="AC58">
        <v>0.87</v>
      </c>
      <c r="AD58">
        <v>207</v>
      </c>
      <c r="AE58">
        <v>62</v>
      </c>
      <c r="AF58">
        <v>203</v>
      </c>
      <c r="AG58">
        <v>0</v>
      </c>
      <c r="AH58">
        <v>4</v>
      </c>
      <c r="AI58">
        <v>77</v>
      </c>
      <c r="AJ58">
        <v>0.89</v>
      </c>
      <c r="AK58">
        <v>100</v>
      </c>
      <c r="AL58">
        <v>0.77</v>
      </c>
      <c r="AM58">
        <v>41.4</v>
      </c>
      <c r="AN58">
        <v>1</v>
      </c>
      <c r="AO58">
        <v>0</v>
      </c>
      <c r="AP58" t="s">
        <v>35</v>
      </c>
    </row>
    <row r="59" spans="4:42" x14ac:dyDescent="0.2">
      <c r="D59" t="str">
        <f t="shared" si="6"/>
        <v>7kzz_23093</v>
      </c>
      <c r="H59">
        <f t="shared" si="7"/>
        <v>281</v>
      </c>
      <c r="I59" t="str">
        <f t="shared" si="4"/>
        <v>7kzz_23093</v>
      </c>
      <c r="J59" t="str">
        <f t="shared" si="4"/>
        <v>Unique_target</v>
      </c>
      <c r="K59">
        <f t="shared" si="4"/>
        <v>1.19</v>
      </c>
      <c r="L59">
        <f t="shared" si="4"/>
        <v>242</v>
      </c>
      <c r="M59">
        <f t="shared" si="4"/>
        <v>39</v>
      </c>
      <c r="N59">
        <f t="shared" si="4"/>
        <v>230</v>
      </c>
      <c r="O59">
        <f t="shared" si="4"/>
        <v>0</v>
      </c>
      <c r="P59">
        <f t="shared" si="4"/>
        <v>12</v>
      </c>
      <c r="Q59" s="3">
        <f t="shared" si="8"/>
        <v>86.120996441281136</v>
      </c>
      <c r="R59">
        <f t="shared" si="5"/>
        <v>0.72</v>
      </c>
      <c r="S59">
        <f t="shared" si="5"/>
        <v>97.5</v>
      </c>
      <c r="T59">
        <f t="shared" si="5"/>
        <v>0.84</v>
      </c>
      <c r="U59">
        <f t="shared" si="5"/>
        <v>24.2</v>
      </c>
      <c r="V59">
        <f t="shared" si="5"/>
        <v>1</v>
      </c>
      <c r="W59">
        <f t="shared" si="5"/>
        <v>0</v>
      </c>
      <c r="X59" t="str">
        <f t="shared" si="5"/>
        <v>7kzz_23093_superposed.pdb</v>
      </c>
      <c r="AA59" t="s">
        <v>7</v>
      </c>
      <c r="AB59" t="s">
        <v>1</v>
      </c>
      <c r="AC59">
        <v>1.19</v>
      </c>
      <c r="AD59">
        <v>242</v>
      </c>
      <c r="AE59">
        <v>39</v>
      </c>
      <c r="AF59">
        <v>230</v>
      </c>
      <c r="AG59">
        <v>0</v>
      </c>
      <c r="AH59">
        <v>12</v>
      </c>
      <c r="AI59">
        <v>86.1</v>
      </c>
      <c r="AJ59">
        <v>0.72</v>
      </c>
      <c r="AK59">
        <v>97.5</v>
      </c>
      <c r="AL59">
        <v>0.84</v>
      </c>
      <c r="AM59">
        <v>24.2</v>
      </c>
      <c r="AN59">
        <v>1</v>
      </c>
      <c r="AO59">
        <v>0</v>
      </c>
      <c r="AP59" t="s">
        <v>36</v>
      </c>
    </row>
    <row r="60" spans="4:42" x14ac:dyDescent="0.2">
      <c r="D60" t="str">
        <f t="shared" si="6"/>
        <v>7brm_30160</v>
      </c>
      <c r="H60">
        <f t="shared" si="7"/>
        <v>257</v>
      </c>
      <c r="I60" t="str">
        <f t="shared" si="4"/>
        <v>7brm_30160</v>
      </c>
      <c r="J60" t="str">
        <f t="shared" si="4"/>
        <v>Unique_target</v>
      </c>
      <c r="K60">
        <f t="shared" si="4"/>
        <v>0.86</v>
      </c>
      <c r="L60">
        <f t="shared" si="4"/>
        <v>229</v>
      </c>
      <c r="M60">
        <f t="shared" si="4"/>
        <v>28</v>
      </c>
      <c r="N60">
        <f t="shared" si="4"/>
        <v>227</v>
      </c>
      <c r="O60">
        <f t="shared" si="4"/>
        <v>0</v>
      </c>
      <c r="P60">
        <f t="shared" si="4"/>
        <v>2</v>
      </c>
      <c r="Q60" s="3">
        <f t="shared" si="8"/>
        <v>89.105058365758751</v>
      </c>
      <c r="R60">
        <f t="shared" si="5"/>
        <v>1.04</v>
      </c>
      <c r="S60">
        <f t="shared" si="5"/>
        <v>99.6</v>
      </c>
      <c r="T60">
        <f t="shared" si="5"/>
        <v>0.89</v>
      </c>
      <c r="U60">
        <f t="shared" si="5"/>
        <v>76.3</v>
      </c>
      <c r="V60">
        <f t="shared" si="5"/>
        <v>1</v>
      </c>
      <c r="W60">
        <f t="shared" si="5"/>
        <v>0</v>
      </c>
      <c r="X60" t="str">
        <f t="shared" si="5"/>
        <v>7brm_30160_superposed.pdb</v>
      </c>
      <c r="AA60" t="s">
        <v>0</v>
      </c>
      <c r="AB60" t="s">
        <v>1</v>
      </c>
      <c r="AC60">
        <v>0.86</v>
      </c>
      <c r="AD60">
        <v>229</v>
      </c>
      <c r="AE60">
        <v>28</v>
      </c>
      <c r="AF60">
        <v>227</v>
      </c>
      <c r="AG60">
        <v>0</v>
      </c>
      <c r="AH60">
        <v>2</v>
      </c>
      <c r="AI60">
        <v>89.1</v>
      </c>
      <c r="AJ60">
        <v>1.04</v>
      </c>
      <c r="AK60">
        <v>99.6</v>
      </c>
      <c r="AL60">
        <v>0.89</v>
      </c>
      <c r="AM60">
        <v>76.3</v>
      </c>
      <c r="AN60">
        <v>1</v>
      </c>
      <c r="AO60">
        <v>0</v>
      </c>
      <c r="AP60" t="s">
        <v>30</v>
      </c>
    </row>
    <row r="61" spans="4:42" x14ac:dyDescent="0.2">
      <c r="D61" t="str">
        <f t="shared" si="6"/>
        <v>7bxt_30237</v>
      </c>
      <c r="H61">
        <f t="shared" si="7"/>
        <v>103</v>
      </c>
      <c r="I61" t="str">
        <f t="shared" si="4"/>
        <v>7bxt_30237</v>
      </c>
      <c r="J61" t="str">
        <f t="shared" si="4"/>
        <v>Unique_target</v>
      </c>
      <c r="K61">
        <f t="shared" si="4"/>
        <v>0.83</v>
      </c>
      <c r="L61">
        <f t="shared" si="4"/>
        <v>98</v>
      </c>
      <c r="M61">
        <f t="shared" si="4"/>
        <v>5</v>
      </c>
      <c r="N61">
        <f t="shared" si="4"/>
        <v>98</v>
      </c>
      <c r="O61">
        <f t="shared" si="4"/>
        <v>0</v>
      </c>
      <c r="P61">
        <f t="shared" si="4"/>
        <v>0</v>
      </c>
      <c r="Q61" s="3">
        <f t="shared" si="8"/>
        <v>95.145631067961162</v>
      </c>
      <c r="R61">
        <f t="shared" si="5"/>
        <v>1.1499999999999999</v>
      </c>
      <c r="S61">
        <f t="shared" si="5"/>
        <v>100</v>
      </c>
      <c r="T61">
        <f t="shared" si="5"/>
        <v>0.95</v>
      </c>
      <c r="U61">
        <f t="shared" si="5"/>
        <v>98</v>
      </c>
      <c r="V61">
        <f t="shared" si="5"/>
        <v>1</v>
      </c>
      <c r="W61">
        <f t="shared" si="5"/>
        <v>0</v>
      </c>
      <c r="X61" t="str">
        <f t="shared" si="5"/>
        <v>7bxt_30237_superposed.pdb</v>
      </c>
      <c r="AA61" t="s">
        <v>2</v>
      </c>
      <c r="AB61" t="s">
        <v>1</v>
      </c>
      <c r="AC61">
        <v>0.83</v>
      </c>
      <c r="AD61">
        <v>98</v>
      </c>
      <c r="AE61">
        <v>5</v>
      </c>
      <c r="AF61">
        <v>98</v>
      </c>
      <c r="AG61">
        <v>0</v>
      </c>
      <c r="AH61">
        <v>0</v>
      </c>
      <c r="AI61">
        <v>95.1</v>
      </c>
      <c r="AJ61">
        <v>1.1499999999999999</v>
      </c>
      <c r="AK61">
        <v>100</v>
      </c>
      <c r="AL61">
        <v>0.95</v>
      </c>
      <c r="AM61">
        <v>98</v>
      </c>
      <c r="AN61">
        <v>1</v>
      </c>
      <c r="AO61">
        <v>0</v>
      </c>
      <c r="AP61" t="s">
        <v>31</v>
      </c>
    </row>
    <row r="62" spans="4:42" x14ac:dyDescent="0.2">
      <c r="D62" t="str">
        <f t="shared" si="6"/>
        <v>7l1k_23110</v>
      </c>
      <c r="H62">
        <f t="shared" si="7"/>
        <v>149</v>
      </c>
      <c r="I62" t="str">
        <f t="shared" si="4"/>
        <v>7l1k_23110</v>
      </c>
      <c r="J62" t="str">
        <f t="shared" si="4"/>
        <v>Unique_target</v>
      </c>
      <c r="K62">
        <f t="shared" si="4"/>
        <v>0.52</v>
      </c>
      <c r="L62">
        <f t="shared" si="4"/>
        <v>149</v>
      </c>
      <c r="M62">
        <f t="shared" si="4"/>
        <v>0</v>
      </c>
      <c r="N62">
        <f t="shared" si="4"/>
        <v>149</v>
      </c>
      <c r="O62">
        <f t="shared" si="4"/>
        <v>0</v>
      </c>
      <c r="P62">
        <f t="shared" si="4"/>
        <v>0</v>
      </c>
      <c r="Q62" s="3">
        <f t="shared" si="8"/>
        <v>100</v>
      </c>
      <c r="R62">
        <f t="shared" si="5"/>
        <v>1.92</v>
      </c>
      <c r="S62">
        <f t="shared" si="5"/>
        <v>100</v>
      </c>
      <c r="T62">
        <f t="shared" si="5"/>
        <v>1</v>
      </c>
      <c r="U62">
        <f t="shared" si="5"/>
        <v>149</v>
      </c>
      <c r="V62">
        <f t="shared" si="5"/>
        <v>1</v>
      </c>
      <c r="W62">
        <f t="shared" si="5"/>
        <v>0</v>
      </c>
      <c r="X62" t="str">
        <f t="shared" si="5"/>
        <v>7l1k_23110_superposed.pdb</v>
      </c>
      <c r="AA62" t="s">
        <v>8</v>
      </c>
      <c r="AB62" t="s">
        <v>1</v>
      </c>
      <c r="AC62">
        <v>0.52</v>
      </c>
      <c r="AD62">
        <v>149</v>
      </c>
      <c r="AE62">
        <v>0</v>
      </c>
      <c r="AF62">
        <v>149</v>
      </c>
      <c r="AG62">
        <v>0</v>
      </c>
      <c r="AH62">
        <v>0</v>
      </c>
      <c r="AI62">
        <v>100</v>
      </c>
      <c r="AJ62">
        <v>1.92</v>
      </c>
      <c r="AK62">
        <v>100</v>
      </c>
      <c r="AL62">
        <v>1</v>
      </c>
      <c r="AM62">
        <v>149</v>
      </c>
      <c r="AN62">
        <v>1</v>
      </c>
      <c r="AO62">
        <v>0</v>
      </c>
      <c r="AP62" t="s">
        <v>37</v>
      </c>
    </row>
    <row r="63" spans="4:42" x14ac:dyDescent="0.2">
      <c r="D63" t="str">
        <f t="shared" si="6"/>
        <v>7rb9_24400</v>
      </c>
      <c r="H63">
        <f t="shared" si="7"/>
        <v>372</v>
      </c>
      <c r="I63" t="str">
        <f t="shared" si="4"/>
        <v>7rb9_24400</v>
      </c>
      <c r="J63" t="str">
        <f t="shared" si="4"/>
        <v>Unique_target</v>
      </c>
      <c r="K63">
        <f t="shared" si="4"/>
        <v>1.05</v>
      </c>
      <c r="L63">
        <f t="shared" si="4"/>
        <v>330</v>
      </c>
      <c r="M63">
        <f t="shared" si="4"/>
        <v>42</v>
      </c>
      <c r="N63">
        <f t="shared" si="4"/>
        <v>321</v>
      </c>
      <c r="O63">
        <f t="shared" si="4"/>
        <v>0</v>
      </c>
      <c r="P63">
        <f t="shared" si="4"/>
        <v>9</v>
      </c>
      <c r="Q63" s="3">
        <f t="shared" si="8"/>
        <v>88.709677419354833</v>
      </c>
      <c r="R63">
        <f t="shared" si="5"/>
        <v>0.85</v>
      </c>
      <c r="S63">
        <f t="shared" si="5"/>
        <v>99.4</v>
      </c>
      <c r="T63">
        <f t="shared" si="5"/>
        <v>0.88</v>
      </c>
      <c r="U63">
        <f t="shared" si="5"/>
        <v>41.2</v>
      </c>
      <c r="V63">
        <f t="shared" si="5"/>
        <v>1</v>
      </c>
      <c r="W63">
        <f t="shared" si="5"/>
        <v>0</v>
      </c>
      <c r="X63" t="str">
        <f t="shared" si="5"/>
        <v>7rb9_24400_superposed.pdb</v>
      </c>
      <c r="AA63" t="s">
        <v>25</v>
      </c>
      <c r="AB63" t="s">
        <v>1</v>
      </c>
      <c r="AC63">
        <v>1.05</v>
      </c>
      <c r="AD63">
        <v>330</v>
      </c>
      <c r="AE63">
        <v>42</v>
      </c>
      <c r="AF63">
        <v>321</v>
      </c>
      <c r="AG63">
        <v>0</v>
      </c>
      <c r="AH63">
        <v>9</v>
      </c>
      <c r="AI63">
        <v>88.7</v>
      </c>
      <c r="AJ63">
        <v>0.85</v>
      </c>
      <c r="AK63">
        <v>99.4</v>
      </c>
      <c r="AL63">
        <v>0.88</v>
      </c>
      <c r="AM63">
        <v>41.2</v>
      </c>
      <c r="AN63">
        <v>1</v>
      </c>
      <c r="AO63">
        <v>0</v>
      </c>
      <c r="AP63" t="s">
        <v>53</v>
      </c>
    </row>
    <row r="64" spans="4:42" x14ac:dyDescent="0.2">
      <c r="D64" t="str">
        <f t="shared" si="6"/>
        <v>7l6u_23208</v>
      </c>
      <c r="H64">
        <f t="shared" si="7"/>
        <v>311</v>
      </c>
      <c r="I64" t="str">
        <f t="shared" si="4"/>
        <v>7l6u_23208</v>
      </c>
      <c r="J64" t="str">
        <f t="shared" si="4"/>
        <v>Unique_target</v>
      </c>
      <c r="K64">
        <f t="shared" si="4"/>
        <v>0.71</v>
      </c>
      <c r="L64">
        <f t="shared" si="4"/>
        <v>290</v>
      </c>
      <c r="M64">
        <f t="shared" si="4"/>
        <v>21</v>
      </c>
      <c r="N64">
        <f t="shared" si="4"/>
        <v>282</v>
      </c>
      <c r="O64">
        <f t="shared" si="4"/>
        <v>0</v>
      </c>
      <c r="P64">
        <f t="shared" si="4"/>
        <v>8</v>
      </c>
      <c r="Q64" s="3">
        <f t="shared" si="8"/>
        <v>93.247588424437296</v>
      </c>
      <c r="R64">
        <f t="shared" si="5"/>
        <v>1.31</v>
      </c>
      <c r="S64">
        <f t="shared" si="5"/>
        <v>93.1</v>
      </c>
      <c r="T64">
        <f t="shared" si="5"/>
        <v>0.87</v>
      </c>
      <c r="U64">
        <f t="shared" si="5"/>
        <v>41.4</v>
      </c>
      <c r="V64">
        <f t="shared" si="5"/>
        <v>1</v>
      </c>
      <c r="W64">
        <f t="shared" si="5"/>
        <v>0</v>
      </c>
      <c r="X64" t="str">
        <f t="shared" si="5"/>
        <v>7l6u_23208_superposed.pdb</v>
      </c>
      <c r="AA64" t="s">
        <v>9</v>
      </c>
      <c r="AB64" t="s">
        <v>1</v>
      </c>
      <c r="AC64">
        <v>0.71</v>
      </c>
      <c r="AD64">
        <v>290</v>
      </c>
      <c r="AE64">
        <v>21</v>
      </c>
      <c r="AF64">
        <v>282</v>
      </c>
      <c r="AG64">
        <v>0</v>
      </c>
      <c r="AH64">
        <v>8</v>
      </c>
      <c r="AI64">
        <v>93.2</v>
      </c>
      <c r="AJ64">
        <v>1.31</v>
      </c>
      <c r="AK64">
        <v>93.1</v>
      </c>
      <c r="AL64">
        <v>0.87</v>
      </c>
      <c r="AM64">
        <v>41.4</v>
      </c>
      <c r="AN64">
        <v>1</v>
      </c>
      <c r="AO64">
        <v>0</v>
      </c>
      <c r="AP64" t="s">
        <v>38</v>
      </c>
    </row>
    <row r="65" spans="4:42" x14ac:dyDescent="0.2">
      <c r="D65" t="str">
        <f t="shared" si="6"/>
        <v>7lvr_23541</v>
      </c>
      <c r="H65">
        <f t="shared" si="7"/>
        <v>441</v>
      </c>
      <c r="I65" t="str">
        <f t="shared" si="4"/>
        <v>7lvr_23541</v>
      </c>
      <c r="J65" t="str">
        <f t="shared" si="4"/>
        <v>Unique_target</v>
      </c>
      <c r="K65">
        <f t="shared" si="4"/>
        <v>0.5</v>
      </c>
      <c r="L65">
        <f t="shared" si="4"/>
        <v>433</v>
      </c>
      <c r="M65">
        <f t="shared" si="4"/>
        <v>8</v>
      </c>
      <c r="N65">
        <f t="shared" si="4"/>
        <v>429</v>
      </c>
      <c r="O65">
        <f t="shared" si="4"/>
        <v>0</v>
      </c>
      <c r="P65">
        <f t="shared" si="4"/>
        <v>4</v>
      </c>
      <c r="Q65" s="3">
        <f t="shared" si="8"/>
        <v>98.185941043083901</v>
      </c>
      <c r="R65">
        <f t="shared" si="5"/>
        <v>1.94</v>
      </c>
      <c r="S65">
        <f t="shared" si="5"/>
        <v>99.1</v>
      </c>
      <c r="T65">
        <f t="shared" si="5"/>
        <v>0.97</v>
      </c>
      <c r="U65">
        <f t="shared" si="5"/>
        <v>108.2</v>
      </c>
      <c r="V65">
        <f t="shared" si="5"/>
        <v>1</v>
      </c>
      <c r="W65">
        <f t="shared" si="5"/>
        <v>0</v>
      </c>
      <c r="X65" t="str">
        <f t="shared" si="5"/>
        <v>7lvr_23541_superposed.pdb</v>
      </c>
      <c r="AA65" t="s">
        <v>15</v>
      </c>
      <c r="AB65" t="s">
        <v>1</v>
      </c>
      <c r="AC65">
        <v>0.5</v>
      </c>
      <c r="AD65">
        <v>433</v>
      </c>
      <c r="AE65">
        <v>8</v>
      </c>
      <c r="AF65">
        <v>429</v>
      </c>
      <c r="AG65">
        <v>0</v>
      </c>
      <c r="AH65">
        <v>4</v>
      </c>
      <c r="AI65">
        <v>98.2</v>
      </c>
      <c r="AJ65">
        <v>1.94</v>
      </c>
      <c r="AK65">
        <v>99.1</v>
      </c>
      <c r="AL65">
        <v>0.97</v>
      </c>
      <c r="AM65">
        <v>108.2</v>
      </c>
      <c r="AN65">
        <v>1</v>
      </c>
      <c r="AO65">
        <v>0</v>
      </c>
      <c r="AP65" t="s">
        <v>43</v>
      </c>
    </row>
    <row r="66" spans="4:42" x14ac:dyDescent="0.2">
      <c r="D66" t="str">
        <f t="shared" si="6"/>
        <v>7me0_23786</v>
      </c>
      <c r="H66">
        <f t="shared" si="7"/>
        <v>347</v>
      </c>
      <c r="I66" t="str">
        <f t="shared" si="4"/>
        <v>7me0_23786</v>
      </c>
      <c r="J66" t="str">
        <f t="shared" si="4"/>
        <v>Unique_target</v>
      </c>
      <c r="K66">
        <f t="shared" si="4"/>
        <v>0.3</v>
      </c>
      <c r="L66">
        <f t="shared" si="4"/>
        <v>346</v>
      </c>
      <c r="M66">
        <f>AE66</f>
        <v>1</v>
      </c>
      <c r="N66">
        <f t="shared" si="4"/>
        <v>346</v>
      </c>
      <c r="O66">
        <f t="shared" si="4"/>
        <v>0</v>
      </c>
      <c r="P66">
        <f t="shared" si="4"/>
        <v>0</v>
      </c>
      <c r="Q66" s="3">
        <f t="shared" si="8"/>
        <v>99.711815561959654</v>
      </c>
      <c r="R66">
        <f t="shared" si="5"/>
        <v>3.37</v>
      </c>
      <c r="S66">
        <f t="shared" si="5"/>
        <v>100</v>
      </c>
      <c r="T66">
        <f t="shared" si="5"/>
        <v>1</v>
      </c>
      <c r="U66">
        <f t="shared" si="5"/>
        <v>346</v>
      </c>
      <c r="V66">
        <f t="shared" si="5"/>
        <v>1</v>
      </c>
      <c r="W66">
        <f t="shared" si="5"/>
        <v>0</v>
      </c>
      <c r="X66" t="str">
        <f t="shared" si="5"/>
        <v>7me0_23786_superposed.pdb</v>
      </c>
      <c r="AA66" t="s">
        <v>20</v>
      </c>
      <c r="AB66" t="s">
        <v>1</v>
      </c>
      <c r="AC66">
        <v>0.3</v>
      </c>
      <c r="AD66">
        <v>346</v>
      </c>
      <c r="AE66">
        <v>1</v>
      </c>
      <c r="AF66">
        <v>346</v>
      </c>
      <c r="AG66">
        <v>0</v>
      </c>
      <c r="AH66">
        <v>0</v>
      </c>
      <c r="AI66">
        <v>99.7</v>
      </c>
      <c r="AJ66">
        <v>3.37</v>
      </c>
      <c r="AK66">
        <v>100</v>
      </c>
      <c r="AL66">
        <v>1</v>
      </c>
      <c r="AM66">
        <v>346</v>
      </c>
      <c r="AN66">
        <v>1</v>
      </c>
      <c r="AO66">
        <v>0</v>
      </c>
      <c r="AP66" t="s">
        <v>48</v>
      </c>
    </row>
    <row r="67" spans="4:42" x14ac:dyDescent="0.2">
      <c r="D67" t="str">
        <f t="shared" si="6"/>
        <v>7lsx_23508</v>
      </c>
      <c r="H67">
        <f t="shared" si="7"/>
        <v>245</v>
      </c>
      <c r="I67" t="str">
        <f t="shared" si="4"/>
        <v>7lsx_23508</v>
      </c>
      <c r="J67" t="str">
        <f t="shared" si="4"/>
        <v>Unique_target</v>
      </c>
      <c r="K67">
        <f t="shared" si="4"/>
        <v>0.61</v>
      </c>
      <c r="L67">
        <f t="shared" si="4"/>
        <v>237</v>
      </c>
      <c r="M67">
        <f t="shared" si="4"/>
        <v>8</v>
      </c>
      <c r="N67">
        <f t="shared" si="4"/>
        <v>234</v>
      </c>
      <c r="O67">
        <f t="shared" si="4"/>
        <v>0</v>
      </c>
      <c r="P67">
        <f t="shared" si="4"/>
        <v>3</v>
      </c>
      <c r="Q67" s="3">
        <f t="shared" si="8"/>
        <v>96.734693877551024</v>
      </c>
      <c r="R67">
        <f t="shared" si="5"/>
        <v>1.59</v>
      </c>
      <c r="S67">
        <f t="shared" si="5"/>
        <v>99.6</v>
      </c>
      <c r="T67">
        <f t="shared" si="5"/>
        <v>0.96</v>
      </c>
      <c r="U67">
        <f t="shared" si="5"/>
        <v>118.5</v>
      </c>
      <c r="V67">
        <f t="shared" si="5"/>
        <v>1</v>
      </c>
      <c r="W67">
        <f t="shared" si="5"/>
        <v>0</v>
      </c>
      <c r="X67" t="str">
        <f t="shared" si="5"/>
        <v>7lsx_23508_superposed.pdb</v>
      </c>
      <c r="AA67" t="s">
        <v>13</v>
      </c>
      <c r="AB67" t="s">
        <v>1</v>
      </c>
      <c r="AC67">
        <v>0.61</v>
      </c>
      <c r="AD67">
        <v>237</v>
      </c>
      <c r="AE67">
        <v>8</v>
      </c>
      <c r="AF67">
        <v>234</v>
      </c>
      <c r="AG67">
        <v>0</v>
      </c>
      <c r="AH67">
        <v>3</v>
      </c>
      <c r="AI67">
        <v>96.7</v>
      </c>
      <c r="AJ67">
        <v>1.59</v>
      </c>
      <c r="AK67">
        <v>99.6</v>
      </c>
      <c r="AL67">
        <v>0.96</v>
      </c>
      <c r="AM67">
        <v>118.5</v>
      </c>
      <c r="AN67">
        <v>1</v>
      </c>
      <c r="AO67">
        <v>0</v>
      </c>
      <c r="AP67" t="s">
        <v>42</v>
      </c>
    </row>
    <row r="68" spans="4:42" x14ac:dyDescent="0.2">
      <c r="D68" t="str">
        <f t="shared" si="6"/>
        <v>7mby_23750</v>
      </c>
      <c r="H68">
        <f t="shared" si="7"/>
        <v>339</v>
      </c>
      <c r="I68" t="str">
        <f t="shared" si="4"/>
        <v>7mby_23750</v>
      </c>
      <c r="J68" t="str">
        <f t="shared" si="4"/>
        <v>Unique_target</v>
      </c>
      <c r="K68">
        <f t="shared" si="4"/>
        <v>0.78</v>
      </c>
      <c r="L68">
        <f t="shared" si="4"/>
        <v>316</v>
      </c>
      <c r="M68">
        <f t="shared" si="4"/>
        <v>23</v>
      </c>
      <c r="N68">
        <f t="shared" si="4"/>
        <v>307</v>
      </c>
      <c r="O68">
        <f t="shared" si="4"/>
        <v>0</v>
      </c>
      <c r="P68">
        <f t="shared" si="4"/>
        <v>9</v>
      </c>
      <c r="Q68" s="3">
        <f t="shared" si="8"/>
        <v>93.21533923303835</v>
      </c>
      <c r="R68">
        <f t="shared" si="5"/>
        <v>1.2</v>
      </c>
      <c r="S68">
        <f t="shared" si="5"/>
        <v>98.7</v>
      </c>
      <c r="T68">
        <f t="shared" si="5"/>
        <v>0.92</v>
      </c>
      <c r="U68">
        <f t="shared" si="5"/>
        <v>79</v>
      </c>
      <c r="V68">
        <f t="shared" si="5"/>
        <v>1</v>
      </c>
      <c r="W68">
        <f t="shared" si="5"/>
        <v>0</v>
      </c>
      <c r="X68" t="str">
        <f t="shared" si="5"/>
        <v>7mby_23750_superposed.pdb</v>
      </c>
      <c r="AA68" t="s">
        <v>19</v>
      </c>
      <c r="AB68" t="s">
        <v>1</v>
      </c>
      <c r="AC68">
        <v>0.78</v>
      </c>
      <c r="AD68">
        <v>316</v>
      </c>
      <c r="AE68">
        <v>23</v>
      </c>
      <c r="AF68">
        <v>307</v>
      </c>
      <c r="AG68">
        <v>0</v>
      </c>
      <c r="AH68">
        <v>9</v>
      </c>
      <c r="AI68">
        <v>93.2</v>
      </c>
      <c r="AJ68">
        <v>1.2</v>
      </c>
      <c r="AK68">
        <v>98.7</v>
      </c>
      <c r="AL68">
        <v>0.92</v>
      </c>
      <c r="AM68">
        <v>79</v>
      </c>
      <c r="AN68">
        <v>1</v>
      </c>
      <c r="AO68">
        <v>0</v>
      </c>
      <c r="AP68" t="s">
        <v>47</v>
      </c>
    </row>
    <row r="69" spans="4:42" x14ac:dyDescent="0.2">
      <c r="D69" t="str">
        <f t="shared" si="6"/>
        <v>7ls5_23502</v>
      </c>
      <c r="H69">
        <f t="shared" si="7"/>
        <v>243</v>
      </c>
      <c r="I69" t="str">
        <f t="shared" si="4"/>
        <v>7ls5_23502</v>
      </c>
      <c r="J69" t="str">
        <f t="shared" si="4"/>
        <v>Unique_target</v>
      </c>
      <c r="K69">
        <f t="shared" si="4"/>
        <v>0.39</v>
      </c>
      <c r="L69">
        <f t="shared" si="4"/>
        <v>238</v>
      </c>
      <c r="M69">
        <f t="shared" si="4"/>
        <v>5</v>
      </c>
      <c r="N69">
        <f t="shared" si="4"/>
        <v>235</v>
      </c>
      <c r="O69">
        <f t="shared" si="4"/>
        <v>0</v>
      </c>
      <c r="P69">
        <f t="shared" si="4"/>
        <v>3</v>
      </c>
      <c r="Q69" s="3">
        <f t="shared" si="8"/>
        <v>97.942386831275726</v>
      </c>
      <c r="R69">
        <f t="shared" si="5"/>
        <v>2.48</v>
      </c>
      <c r="S69">
        <f t="shared" si="5"/>
        <v>99.2</v>
      </c>
      <c r="T69">
        <f t="shared" si="5"/>
        <v>0.97</v>
      </c>
      <c r="U69">
        <f t="shared" si="5"/>
        <v>79.3</v>
      </c>
      <c r="V69">
        <f t="shared" si="5"/>
        <v>1</v>
      </c>
      <c r="W69">
        <f t="shared" si="5"/>
        <v>0</v>
      </c>
      <c r="X69" t="str">
        <f t="shared" si="5"/>
        <v>7ls5_23502_superposed.pdb</v>
      </c>
      <c r="AA69" t="s">
        <v>12</v>
      </c>
      <c r="AB69" t="s">
        <v>1</v>
      </c>
      <c r="AC69">
        <v>0.39</v>
      </c>
      <c r="AD69">
        <v>238</v>
      </c>
      <c r="AE69">
        <v>5</v>
      </c>
      <c r="AF69">
        <v>235</v>
      </c>
      <c r="AG69">
        <v>0</v>
      </c>
      <c r="AH69">
        <v>3</v>
      </c>
      <c r="AI69">
        <v>97.9</v>
      </c>
      <c r="AJ69">
        <v>2.48</v>
      </c>
      <c r="AK69">
        <v>99.2</v>
      </c>
      <c r="AL69">
        <v>0.97</v>
      </c>
      <c r="AM69">
        <v>79.3</v>
      </c>
      <c r="AN69">
        <v>1</v>
      </c>
      <c r="AO69">
        <v>0</v>
      </c>
      <c r="AP69" t="s">
        <v>41</v>
      </c>
    </row>
    <row r="70" spans="4:42" x14ac:dyDescent="0.2">
      <c r="D70" t="str">
        <f t="shared" si="6"/>
        <v>7ev9_31325</v>
      </c>
      <c r="H70">
        <f t="shared" si="7"/>
        <v>382</v>
      </c>
      <c r="I70" t="str">
        <f t="shared" si="4"/>
        <v>7ev9_31325</v>
      </c>
      <c r="J70" t="str">
        <f t="shared" si="4"/>
        <v>Unique_target</v>
      </c>
      <c r="K70">
        <f t="shared" si="4"/>
        <v>0.44</v>
      </c>
      <c r="L70">
        <f t="shared" si="4"/>
        <v>381</v>
      </c>
      <c r="M70">
        <f t="shared" si="4"/>
        <v>1</v>
      </c>
      <c r="N70">
        <f t="shared" si="4"/>
        <v>380</v>
      </c>
      <c r="O70">
        <f t="shared" si="4"/>
        <v>0</v>
      </c>
      <c r="P70">
        <f t="shared" si="4"/>
        <v>1</v>
      </c>
      <c r="Q70" s="3">
        <f t="shared" si="8"/>
        <v>99.738219895287955</v>
      </c>
      <c r="R70">
        <f t="shared" si="5"/>
        <v>2.25</v>
      </c>
      <c r="S70">
        <f t="shared" si="5"/>
        <v>100</v>
      </c>
      <c r="T70">
        <f t="shared" si="5"/>
        <v>1</v>
      </c>
      <c r="U70">
        <f t="shared" si="5"/>
        <v>190.5</v>
      </c>
      <c r="V70">
        <f t="shared" si="5"/>
        <v>1</v>
      </c>
      <c r="W70">
        <f t="shared" si="5"/>
        <v>0</v>
      </c>
      <c r="X70" t="str">
        <f t="shared" si="5"/>
        <v>7ev9_31325_superposed.pdb</v>
      </c>
      <c r="AA70" t="s">
        <v>5</v>
      </c>
      <c r="AB70" t="s">
        <v>1</v>
      </c>
      <c r="AC70">
        <v>0.44</v>
      </c>
      <c r="AD70">
        <v>381</v>
      </c>
      <c r="AE70">
        <v>1</v>
      </c>
      <c r="AF70">
        <v>380</v>
      </c>
      <c r="AG70">
        <v>0</v>
      </c>
      <c r="AH70">
        <v>1</v>
      </c>
      <c r="AI70">
        <v>99.7</v>
      </c>
      <c r="AJ70">
        <v>2.25</v>
      </c>
      <c r="AK70">
        <v>100</v>
      </c>
      <c r="AL70">
        <v>1</v>
      </c>
      <c r="AM70">
        <v>190.5</v>
      </c>
      <c r="AN70">
        <v>1</v>
      </c>
      <c r="AO70">
        <v>0</v>
      </c>
      <c r="AP70" t="s">
        <v>34</v>
      </c>
    </row>
    <row r="71" spans="4:42" x14ac:dyDescent="0.2">
      <c r="D71" t="str">
        <f t="shared" si="6"/>
        <v>7m9c_23723</v>
      </c>
      <c r="H71">
        <f t="shared" si="7"/>
        <v>257</v>
      </c>
      <c r="I71" t="str">
        <f t="shared" si="4"/>
        <v>7m9c_23723</v>
      </c>
      <c r="J71" t="str">
        <f t="shared" si="4"/>
        <v>Unique_target</v>
      </c>
      <c r="K71">
        <f t="shared" si="4"/>
        <v>1.1100000000000001</v>
      </c>
      <c r="L71">
        <f t="shared" si="4"/>
        <v>233</v>
      </c>
      <c r="M71">
        <f t="shared" si="4"/>
        <v>24</v>
      </c>
      <c r="N71">
        <f t="shared" si="4"/>
        <v>227</v>
      </c>
      <c r="O71">
        <f t="shared" si="4"/>
        <v>0</v>
      </c>
      <c r="P71">
        <f t="shared" si="4"/>
        <v>6</v>
      </c>
      <c r="Q71" s="3">
        <f t="shared" si="8"/>
        <v>90.661478599221795</v>
      </c>
      <c r="R71">
        <f t="shared" si="5"/>
        <v>0.81</v>
      </c>
      <c r="S71">
        <f t="shared" si="5"/>
        <v>99.1</v>
      </c>
      <c r="T71">
        <f t="shared" si="5"/>
        <v>0.9</v>
      </c>
      <c r="U71">
        <f t="shared" si="5"/>
        <v>46.6</v>
      </c>
      <c r="V71">
        <f t="shared" si="5"/>
        <v>1</v>
      </c>
      <c r="W71">
        <f t="shared" si="5"/>
        <v>0</v>
      </c>
      <c r="X71" t="str">
        <f t="shared" si="5"/>
        <v>7m9c_23723_superposed.pdb</v>
      </c>
      <c r="AA71" t="s">
        <v>18</v>
      </c>
      <c r="AB71" t="s">
        <v>1</v>
      </c>
      <c r="AC71">
        <v>1.1100000000000001</v>
      </c>
      <c r="AD71">
        <v>233</v>
      </c>
      <c r="AE71">
        <v>24</v>
      </c>
      <c r="AF71">
        <v>227</v>
      </c>
      <c r="AG71">
        <v>0</v>
      </c>
      <c r="AH71">
        <v>6</v>
      </c>
      <c r="AI71">
        <v>90.7</v>
      </c>
      <c r="AJ71">
        <v>0.81</v>
      </c>
      <c r="AK71">
        <v>99.1</v>
      </c>
      <c r="AL71">
        <v>0.9</v>
      </c>
      <c r="AM71">
        <v>46.6</v>
      </c>
      <c r="AN71">
        <v>1</v>
      </c>
      <c r="AO71">
        <v>0</v>
      </c>
      <c r="AP71" t="s">
        <v>46</v>
      </c>
    </row>
    <row r="72" spans="4:42" x14ac:dyDescent="0.2">
      <c r="D72" t="str">
        <f t="shared" si="6"/>
        <v>7lc6_23269</v>
      </c>
      <c r="H72">
        <f t="shared" si="7"/>
        <v>557</v>
      </c>
      <c r="I72" t="str">
        <f t="shared" si="4"/>
        <v>7lc6_23269</v>
      </c>
      <c r="J72" t="str">
        <f t="shared" si="4"/>
        <v>Unique_target</v>
      </c>
      <c r="K72">
        <f t="shared" si="4"/>
        <v>0.44</v>
      </c>
      <c r="L72">
        <f t="shared" si="4"/>
        <v>556</v>
      </c>
      <c r="M72">
        <f t="shared" si="4"/>
        <v>1</v>
      </c>
      <c r="N72">
        <f t="shared" si="4"/>
        <v>555</v>
      </c>
      <c r="O72">
        <f t="shared" si="4"/>
        <v>0</v>
      </c>
      <c r="P72">
        <f t="shared" si="4"/>
        <v>1</v>
      </c>
      <c r="Q72" s="3">
        <f t="shared" si="8"/>
        <v>99.820466786355482</v>
      </c>
      <c r="R72">
        <f t="shared" si="5"/>
        <v>2.25</v>
      </c>
      <c r="S72">
        <f t="shared" si="5"/>
        <v>99.8</v>
      </c>
      <c r="T72">
        <f t="shared" si="5"/>
        <v>1</v>
      </c>
      <c r="U72">
        <f t="shared" si="5"/>
        <v>278</v>
      </c>
      <c r="V72">
        <f t="shared" si="5"/>
        <v>1</v>
      </c>
      <c r="W72">
        <f t="shared" si="5"/>
        <v>0</v>
      </c>
      <c r="X72" t="str">
        <f t="shared" si="5"/>
        <v>7lc6_23269_superposed.pdb</v>
      </c>
      <c r="AA72" t="s">
        <v>10</v>
      </c>
      <c r="AB72" t="s">
        <v>1</v>
      </c>
      <c r="AC72">
        <v>0.44</v>
      </c>
      <c r="AD72">
        <v>556</v>
      </c>
      <c r="AE72">
        <v>1</v>
      </c>
      <c r="AF72">
        <v>555</v>
      </c>
      <c r="AG72">
        <v>0</v>
      </c>
      <c r="AH72">
        <v>1</v>
      </c>
      <c r="AI72">
        <v>99.8</v>
      </c>
      <c r="AJ72">
        <v>2.25</v>
      </c>
      <c r="AK72">
        <v>99.8</v>
      </c>
      <c r="AL72">
        <v>1</v>
      </c>
      <c r="AM72">
        <v>278</v>
      </c>
      <c r="AN72">
        <v>1</v>
      </c>
      <c r="AO72">
        <v>0</v>
      </c>
      <c r="AP72" t="s">
        <v>39</v>
      </c>
    </row>
    <row r="73" spans="4:42" x14ac:dyDescent="0.2">
      <c r="D73" t="str">
        <f t="shared" si="6"/>
        <v>7n8i_24237</v>
      </c>
      <c r="H73">
        <f t="shared" si="7"/>
        <v>106</v>
      </c>
      <c r="I73" t="str">
        <f t="shared" si="4"/>
        <v>7n8i_24237</v>
      </c>
      <c r="J73" t="str">
        <f t="shared" si="4"/>
        <v>Unique_target</v>
      </c>
      <c r="K73">
        <f t="shared" si="4"/>
        <v>0.27</v>
      </c>
      <c r="L73">
        <f t="shared" si="4"/>
        <v>106</v>
      </c>
      <c r="M73">
        <f t="shared" si="4"/>
        <v>0</v>
      </c>
      <c r="N73">
        <f t="shared" si="4"/>
        <v>106</v>
      </c>
      <c r="O73">
        <f t="shared" si="4"/>
        <v>0</v>
      </c>
      <c r="P73">
        <f t="shared" si="4"/>
        <v>0</v>
      </c>
      <c r="Q73" s="3">
        <f t="shared" si="8"/>
        <v>100</v>
      </c>
      <c r="R73">
        <f t="shared" si="5"/>
        <v>3.74</v>
      </c>
      <c r="S73">
        <f t="shared" si="5"/>
        <v>100</v>
      </c>
      <c r="T73">
        <f t="shared" si="5"/>
        <v>1</v>
      </c>
      <c r="U73">
        <f t="shared" si="5"/>
        <v>106</v>
      </c>
      <c r="V73">
        <f t="shared" si="5"/>
        <v>1</v>
      </c>
      <c r="W73">
        <f t="shared" si="5"/>
        <v>0</v>
      </c>
      <c r="X73" t="str">
        <f t="shared" si="5"/>
        <v>7n8i_24237_superposed.pdb</v>
      </c>
      <c r="AA73" t="s">
        <v>24</v>
      </c>
      <c r="AB73" t="s">
        <v>1</v>
      </c>
      <c r="AC73">
        <v>0.27</v>
      </c>
      <c r="AD73">
        <v>106</v>
      </c>
      <c r="AE73">
        <v>0</v>
      </c>
      <c r="AF73">
        <v>106</v>
      </c>
      <c r="AG73">
        <v>0</v>
      </c>
      <c r="AH73">
        <v>0</v>
      </c>
      <c r="AI73">
        <v>100</v>
      </c>
      <c r="AJ73">
        <v>3.74</v>
      </c>
      <c r="AK73">
        <v>100</v>
      </c>
      <c r="AL73">
        <v>1</v>
      </c>
      <c r="AM73">
        <v>106</v>
      </c>
      <c r="AN73">
        <v>1</v>
      </c>
      <c r="AO73">
        <v>0</v>
      </c>
      <c r="AP73" t="s">
        <v>52</v>
      </c>
    </row>
    <row r="74" spans="4:42" x14ac:dyDescent="0.2">
      <c r="Q74" s="3"/>
    </row>
    <row r="75" spans="4:42" x14ac:dyDescent="0.2">
      <c r="D75" t="s">
        <v>55</v>
      </c>
      <c r="I75" t="str">
        <f t="shared" si="4"/>
        <v>DOCKING</v>
      </c>
      <c r="Q75" s="3"/>
      <c r="AA75" t="s">
        <v>55</v>
      </c>
    </row>
    <row r="76" spans="4:42" x14ac:dyDescent="0.2">
      <c r="Q76" s="3"/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>
        <f t="shared" si="4"/>
        <v>0</v>
      </c>
      <c r="K77">
        <f t="shared" si="4"/>
        <v>0</v>
      </c>
      <c r="L77">
        <f t="shared" si="4"/>
        <v>0</v>
      </c>
      <c r="M77">
        <f t="shared" si="4"/>
        <v>0</v>
      </c>
      <c r="N77">
        <f t="shared" si="4"/>
        <v>0</v>
      </c>
      <c r="O77">
        <f t="shared" si="4"/>
        <v>0</v>
      </c>
      <c r="P77">
        <f t="shared" si="4"/>
        <v>0</v>
      </c>
      <c r="Q77" s="3">
        <f t="shared" si="8"/>
        <v>0</v>
      </c>
      <c r="R77">
        <f t="shared" si="5"/>
        <v>0</v>
      </c>
      <c r="S77">
        <f t="shared" si="5"/>
        <v>0</v>
      </c>
      <c r="T77">
        <f t="shared" si="5"/>
        <v>0</v>
      </c>
      <c r="U77">
        <f t="shared" si="5"/>
        <v>0</v>
      </c>
      <c r="V77">
        <f t="shared" si="5"/>
        <v>0</v>
      </c>
      <c r="W77">
        <f t="shared" si="5"/>
        <v>0</v>
      </c>
      <c r="X77">
        <f t="shared" si="5"/>
        <v>0</v>
      </c>
      <c r="AA77" t="s">
        <v>14</v>
      </c>
    </row>
    <row r="78" spans="4:42" x14ac:dyDescent="0.2">
      <c r="D78" t="str">
        <f t="shared" ref="D78:D101" si="9">I78</f>
        <v>7msw_23970</v>
      </c>
      <c r="H78">
        <f t="shared" ref="H78:H101" si="10">H50</f>
        <v>635</v>
      </c>
      <c r="I78" t="str">
        <f t="shared" si="4"/>
        <v>7msw_23970</v>
      </c>
      <c r="J78" t="str">
        <f t="shared" si="4"/>
        <v>Unique_target</v>
      </c>
      <c r="K78">
        <f t="shared" si="4"/>
        <v>0.94</v>
      </c>
      <c r="L78">
        <f t="shared" si="4"/>
        <v>53</v>
      </c>
      <c r="M78">
        <f t="shared" si="4"/>
        <v>31</v>
      </c>
      <c r="N78">
        <f t="shared" si="4"/>
        <v>33</v>
      </c>
      <c r="O78">
        <f t="shared" si="4"/>
        <v>2</v>
      </c>
      <c r="P78">
        <f t="shared" si="4"/>
        <v>18</v>
      </c>
      <c r="Q78" s="3">
        <f t="shared" si="8"/>
        <v>8.3464566929133852</v>
      </c>
      <c r="R78">
        <f t="shared" si="5"/>
        <v>0.09</v>
      </c>
      <c r="S78">
        <f t="shared" si="5"/>
        <v>66</v>
      </c>
      <c r="T78">
        <f t="shared" si="5"/>
        <v>0.06</v>
      </c>
      <c r="U78">
        <f t="shared" si="5"/>
        <v>17.7</v>
      </c>
      <c r="V78">
        <f t="shared" si="5"/>
        <v>6</v>
      </c>
      <c r="W78">
        <f t="shared" si="5"/>
        <v>2</v>
      </c>
      <c r="X78" t="str">
        <f t="shared" si="5"/>
        <v>7msw_23970_docked.pdb</v>
      </c>
      <c r="AA78" t="s">
        <v>23</v>
      </c>
      <c r="AB78" t="s">
        <v>1</v>
      </c>
      <c r="AC78">
        <v>0.94</v>
      </c>
      <c r="AD78">
        <v>53</v>
      </c>
      <c r="AE78">
        <v>31</v>
      </c>
      <c r="AF78">
        <v>33</v>
      </c>
      <c r="AG78">
        <v>2</v>
      </c>
      <c r="AH78">
        <v>18</v>
      </c>
      <c r="AI78">
        <v>8.3000000000000007</v>
      </c>
      <c r="AJ78">
        <v>0.09</v>
      </c>
      <c r="AK78">
        <v>66</v>
      </c>
      <c r="AL78">
        <v>0.06</v>
      </c>
      <c r="AM78">
        <v>17.7</v>
      </c>
      <c r="AN78">
        <v>6</v>
      </c>
      <c r="AO78">
        <v>2</v>
      </c>
      <c r="AP78" t="s">
        <v>67</v>
      </c>
    </row>
    <row r="79" spans="4:42" x14ac:dyDescent="0.2">
      <c r="D79" t="str">
        <f t="shared" si="9"/>
        <v>7mlz_23914</v>
      </c>
      <c r="H79">
        <f t="shared" si="10"/>
        <v>196</v>
      </c>
      <c r="I79" t="str">
        <f t="shared" si="4"/>
        <v>7mlz_23914</v>
      </c>
      <c r="J79" t="str">
        <f t="shared" si="4"/>
        <v>Unique_target</v>
      </c>
      <c r="K79">
        <f t="shared" si="4"/>
        <v>1.1299999999999999</v>
      </c>
      <c r="L79">
        <f t="shared" si="4"/>
        <v>119</v>
      </c>
      <c r="M79">
        <f t="shared" si="4"/>
        <v>41</v>
      </c>
      <c r="N79">
        <f t="shared" si="4"/>
        <v>106</v>
      </c>
      <c r="O79">
        <f t="shared" si="4"/>
        <v>0</v>
      </c>
      <c r="P79">
        <f t="shared" si="4"/>
        <v>13</v>
      </c>
      <c r="Q79" s="3">
        <f t="shared" si="8"/>
        <v>60.714285714285715</v>
      </c>
      <c r="R79">
        <f t="shared" si="5"/>
        <v>0.54</v>
      </c>
      <c r="S79">
        <f t="shared" si="5"/>
        <v>92.4</v>
      </c>
      <c r="T79">
        <f t="shared" si="5"/>
        <v>0.56000000000000005</v>
      </c>
      <c r="U79">
        <f t="shared" si="5"/>
        <v>9.1999999999999993</v>
      </c>
      <c r="V79">
        <f t="shared" si="5"/>
        <v>3</v>
      </c>
      <c r="W79">
        <f t="shared" si="5"/>
        <v>0</v>
      </c>
      <c r="X79" t="str">
        <f t="shared" si="5"/>
        <v>7mlz_23914_docked.pdb</v>
      </c>
      <c r="AA79" t="s">
        <v>22</v>
      </c>
      <c r="AB79" t="s">
        <v>1</v>
      </c>
      <c r="AC79">
        <v>1.1299999999999999</v>
      </c>
      <c r="AD79">
        <v>119</v>
      </c>
      <c r="AE79">
        <v>41</v>
      </c>
      <c r="AF79">
        <v>106</v>
      </c>
      <c r="AG79">
        <v>0</v>
      </c>
      <c r="AH79">
        <v>13</v>
      </c>
      <c r="AI79">
        <v>60.7</v>
      </c>
      <c r="AJ79">
        <v>0.54</v>
      </c>
      <c r="AK79">
        <v>92.4</v>
      </c>
      <c r="AL79">
        <v>0.56000000000000005</v>
      </c>
      <c r="AM79">
        <v>9.1999999999999993</v>
      </c>
      <c r="AN79">
        <v>3</v>
      </c>
      <c r="AO79">
        <v>0</v>
      </c>
      <c r="AP79" t="s">
        <v>140</v>
      </c>
    </row>
    <row r="80" spans="4:42" x14ac:dyDescent="0.2">
      <c r="D80" t="str">
        <f t="shared" si="9"/>
        <v>7m7b_23709</v>
      </c>
      <c r="H80">
        <f t="shared" si="10"/>
        <v>209</v>
      </c>
      <c r="I80" t="str">
        <f t="shared" si="4"/>
        <v>7m7b_23709</v>
      </c>
      <c r="J80" t="str">
        <f t="shared" si="4"/>
        <v>Unique_target</v>
      </c>
      <c r="K80">
        <f t="shared" si="4"/>
        <v>0.55000000000000004</v>
      </c>
      <c r="L80">
        <f t="shared" si="4"/>
        <v>121</v>
      </c>
      <c r="M80">
        <f t="shared" si="4"/>
        <v>2</v>
      </c>
      <c r="N80">
        <f t="shared" si="4"/>
        <v>119</v>
      </c>
      <c r="O80">
        <f t="shared" si="4"/>
        <v>0</v>
      </c>
      <c r="P80">
        <f t="shared" si="4"/>
        <v>2</v>
      </c>
      <c r="Q80" s="3">
        <f t="shared" si="8"/>
        <v>57.89473684210526</v>
      </c>
      <c r="R80">
        <f t="shared" si="5"/>
        <v>1.06</v>
      </c>
      <c r="S80">
        <f t="shared" si="5"/>
        <v>100</v>
      </c>
      <c r="T80">
        <f t="shared" si="5"/>
        <v>0.57999999999999996</v>
      </c>
      <c r="U80">
        <f t="shared" si="5"/>
        <v>40.299999999999997</v>
      </c>
      <c r="V80">
        <f t="shared" si="5"/>
        <v>3</v>
      </c>
      <c r="W80">
        <f t="shared" si="5"/>
        <v>0</v>
      </c>
      <c r="X80" t="str">
        <f t="shared" si="5"/>
        <v>7m7b_23709_docked.pdb</v>
      </c>
      <c r="AA80" t="s">
        <v>17</v>
      </c>
      <c r="AB80" t="s">
        <v>1</v>
      </c>
      <c r="AC80">
        <v>0.55000000000000004</v>
      </c>
      <c r="AD80">
        <v>121</v>
      </c>
      <c r="AE80">
        <v>2</v>
      </c>
      <c r="AF80">
        <v>119</v>
      </c>
      <c r="AG80">
        <v>0</v>
      </c>
      <c r="AH80">
        <v>2</v>
      </c>
      <c r="AI80">
        <v>57.9</v>
      </c>
      <c r="AJ80">
        <v>1.06</v>
      </c>
      <c r="AK80">
        <v>100</v>
      </c>
      <c r="AL80">
        <v>0.57999999999999996</v>
      </c>
      <c r="AM80">
        <v>40.299999999999997</v>
      </c>
      <c r="AN80">
        <v>3</v>
      </c>
      <c r="AO80">
        <v>0</v>
      </c>
      <c r="AP80" t="s">
        <v>139</v>
      </c>
    </row>
    <row r="81" spans="4:42" x14ac:dyDescent="0.2">
      <c r="D81" t="str">
        <f t="shared" si="9"/>
        <v>7lx5_23566</v>
      </c>
      <c r="H81">
        <f t="shared" si="10"/>
        <v>196</v>
      </c>
      <c r="I81" t="str">
        <f t="shared" si="4"/>
        <v>7lx5_23566</v>
      </c>
      <c r="J81" t="str">
        <f t="shared" si="4"/>
        <v>Unique_target</v>
      </c>
      <c r="K81">
        <f t="shared" si="4"/>
        <v>0.76</v>
      </c>
      <c r="L81">
        <f t="shared" si="4"/>
        <v>136</v>
      </c>
      <c r="M81">
        <f t="shared" si="4"/>
        <v>24</v>
      </c>
      <c r="N81">
        <f t="shared" si="4"/>
        <v>130</v>
      </c>
      <c r="O81">
        <f t="shared" si="4"/>
        <v>0</v>
      </c>
      <c r="P81">
        <f t="shared" si="4"/>
        <v>6</v>
      </c>
      <c r="Q81" s="3">
        <f t="shared" si="8"/>
        <v>69.387755102040813</v>
      </c>
      <c r="R81">
        <f t="shared" si="5"/>
        <v>0.92</v>
      </c>
      <c r="S81">
        <f t="shared" si="5"/>
        <v>98.5</v>
      </c>
      <c r="T81">
        <f t="shared" si="5"/>
        <v>0.68</v>
      </c>
      <c r="U81">
        <f t="shared" si="5"/>
        <v>27.2</v>
      </c>
      <c r="V81">
        <f t="shared" si="5"/>
        <v>5</v>
      </c>
      <c r="W81">
        <f t="shared" si="5"/>
        <v>0</v>
      </c>
      <c r="X81" t="str">
        <f t="shared" si="5"/>
        <v>7lx5_23566_docked.pdb</v>
      </c>
      <c r="AA81" t="s">
        <v>16</v>
      </c>
      <c r="AB81" t="s">
        <v>1</v>
      </c>
      <c r="AC81">
        <v>0.76</v>
      </c>
      <c r="AD81">
        <v>136</v>
      </c>
      <c r="AE81">
        <v>24</v>
      </c>
      <c r="AF81">
        <v>130</v>
      </c>
      <c r="AG81">
        <v>0</v>
      </c>
      <c r="AH81">
        <v>6</v>
      </c>
      <c r="AI81">
        <v>69.400000000000006</v>
      </c>
      <c r="AJ81">
        <v>0.92</v>
      </c>
      <c r="AK81">
        <v>98.5</v>
      </c>
      <c r="AL81">
        <v>0.68</v>
      </c>
      <c r="AM81">
        <v>27.2</v>
      </c>
      <c r="AN81">
        <v>5</v>
      </c>
      <c r="AO81">
        <v>0</v>
      </c>
      <c r="AP81" t="s">
        <v>69</v>
      </c>
    </row>
    <row r="82" spans="4:42" x14ac:dyDescent="0.2">
      <c r="D82" t="str">
        <f t="shared" si="9"/>
        <v>7c2k_30275</v>
      </c>
      <c r="H82">
        <f t="shared" si="10"/>
        <v>927</v>
      </c>
      <c r="I82" t="str">
        <f t="shared" si="4"/>
        <v>7c2k_30275</v>
      </c>
      <c r="J82" t="str">
        <f t="shared" si="4"/>
        <v>Unique_target</v>
      </c>
      <c r="K82">
        <f t="shared" si="4"/>
        <v>0.55000000000000004</v>
      </c>
      <c r="L82">
        <f t="shared" si="4"/>
        <v>855</v>
      </c>
      <c r="M82">
        <f t="shared" si="4"/>
        <v>12</v>
      </c>
      <c r="N82">
        <f t="shared" si="4"/>
        <v>844</v>
      </c>
      <c r="O82">
        <f t="shared" si="4"/>
        <v>0</v>
      </c>
      <c r="P82">
        <f t="shared" si="4"/>
        <v>11</v>
      </c>
      <c r="Q82" s="3">
        <f t="shared" si="8"/>
        <v>92.233009708737868</v>
      </c>
      <c r="R82">
        <f t="shared" si="5"/>
        <v>1.67</v>
      </c>
      <c r="S82">
        <f t="shared" si="5"/>
        <v>99.2</v>
      </c>
      <c r="T82">
        <f t="shared" si="5"/>
        <v>0.91</v>
      </c>
      <c r="U82">
        <f t="shared" si="5"/>
        <v>85.5</v>
      </c>
      <c r="V82">
        <f t="shared" si="5"/>
        <v>7</v>
      </c>
      <c r="W82">
        <f t="shared" si="5"/>
        <v>0</v>
      </c>
      <c r="X82" t="str">
        <f t="shared" si="5"/>
        <v>7c2k_30275_docked.pdb</v>
      </c>
      <c r="AA82" t="s">
        <v>3</v>
      </c>
      <c r="AB82" t="s">
        <v>1</v>
      </c>
      <c r="AC82">
        <v>0.55000000000000004</v>
      </c>
      <c r="AD82">
        <v>855</v>
      </c>
      <c r="AE82">
        <v>12</v>
      </c>
      <c r="AF82">
        <v>844</v>
      </c>
      <c r="AG82">
        <v>0</v>
      </c>
      <c r="AH82">
        <v>11</v>
      </c>
      <c r="AI82">
        <v>92.2</v>
      </c>
      <c r="AJ82">
        <v>1.67</v>
      </c>
      <c r="AK82">
        <v>99.2</v>
      </c>
      <c r="AL82">
        <v>0.91</v>
      </c>
      <c r="AM82">
        <v>85.5</v>
      </c>
      <c r="AN82">
        <v>7</v>
      </c>
      <c r="AO82">
        <v>0</v>
      </c>
      <c r="AP82" t="s">
        <v>143</v>
      </c>
    </row>
    <row r="83" spans="4:42" x14ac:dyDescent="0.2">
      <c r="D83" t="str">
        <f t="shared" si="9"/>
        <v>7lci_23274</v>
      </c>
      <c r="H83">
        <f t="shared" si="10"/>
        <v>393</v>
      </c>
      <c r="I83" t="str">
        <f t="shared" si="4"/>
        <v>7lci_23274</v>
      </c>
      <c r="J83" t="str">
        <f t="shared" si="4"/>
        <v>Unique_target</v>
      </c>
      <c r="K83">
        <f t="shared" si="4"/>
        <v>0.69</v>
      </c>
      <c r="L83">
        <f t="shared" si="4"/>
        <v>320</v>
      </c>
      <c r="M83">
        <f t="shared" si="4"/>
        <v>18</v>
      </c>
      <c r="N83">
        <f t="shared" ref="N83:P119" si="11">AF83</f>
        <v>310</v>
      </c>
      <c r="O83">
        <f t="shared" si="11"/>
        <v>0</v>
      </c>
      <c r="P83">
        <f t="shared" si="11"/>
        <v>10</v>
      </c>
      <c r="Q83" s="3">
        <f t="shared" si="8"/>
        <v>81.424936386768451</v>
      </c>
      <c r="R83">
        <f t="shared" si="5"/>
        <v>1.18</v>
      </c>
      <c r="S83">
        <f t="shared" si="5"/>
        <v>98.8</v>
      </c>
      <c r="T83">
        <f t="shared" si="5"/>
        <v>0.8</v>
      </c>
      <c r="U83">
        <f t="shared" si="5"/>
        <v>32</v>
      </c>
      <c r="V83">
        <f t="shared" si="5"/>
        <v>6</v>
      </c>
      <c r="W83">
        <f t="shared" si="5"/>
        <v>0</v>
      </c>
      <c r="X83" t="str">
        <f t="shared" si="5"/>
        <v>7lci_23274_docked.pdb</v>
      </c>
      <c r="AA83" t="s">
        <v>11</v>
      </c>
      <c r="AB83" t="s">
        <v>1</v>
      </c>
      <c r="AC83">
        <v>0.69</v>
      </c>
      <c r="AD83">
        <v>320</v>
      </c>
      <c r="AE83">
        <v>18</v>
      </c>
      <c r="AF83">
        <v>310</v>
      </c>
      <c r="AG83">
        <v>0</v>
      </c>
      <c r="AH83">
        <v>10</v>
      </c>
      <c r="AI83">
        <v>81.400000000000006</v>
      </c>
      <c r="AJ83">
        <v>1.18</v>
      </c>
      <c r="AK83">
        <v>98.8</v>
      </c>
      <c r="AL83">
        <v>0.8</v>
      </c>
      <c r="AM83">
        <v>32</v>
      </c>
      <c r="AN83">
        <v>6</v>
      </c>
      <c r="AO83">
        <v>0</v>
      </c>
      <c r="AP83" t="s">
        <v>70</v>
      </c>
    </row>
    <row r="84" spans="4:42" x14ac:dyDescent="0.2">
      <c r="D84" t="str">
        <f t="shared" si="9"/>
        <v>7mjs_23883</v>
      </c>
      <c r="H84">
        <f t="shared" si="10"/>
        <v>132</v>
      </c>
      <c r="I84" t="str">
        <f t="shared" ref="I84:P122" si="12">AA84</f>
        <v>7mjs_23883</v>
      </c>
      <c r="J84" t="str">
        <f t="shared" si="12"/>
        <v>Unique_target</v>
      </c>
      <c r="K84">
        <f t="shared" si="12"/>
        <v>0.68</v>
      </c>
      <c r="L84">
        <f t="shared" si="12"/>
        <v>126</v>
      </c>
      <c r="M84">
        <f t="shared" si="12"/>
        <v>4</v>
      </c>
      <c r="N84">
        <f t="shared" si="11"/>
        <v>125</v>
      </c>
      <c r="O84">
        <f t="shared" si="11"/>
        <v>0</v>
      </c>
      <c r="P84">
        <f t="shared" si="11"/>
        <v>1</v>
      </c>
      <c r="Q84" s="3">
        <f t="shared" si="8"/>
        <v>95.454545454545453</v>
      </c>
      <c r="R84">
        <f t="shared" si="5"/>
        <v>1.41</v>
      </c>
      <c r="S84">
        <f t="shared" si="5"/>
        <v>100</v>
      </c>
      <c r="T84">
        <f t="shared" si="5"/>
        <v>0.95</v>
      </c>
      <c r="U84">
        <f t="shared" si="5"/>
        <v>63</v>
      </c>
      <c r="V84">
        <f t="shared" si="5"/>
        <v>1</v>
      </c>
      <c r="W84">
        <f t="shared" si="5"/>
        <v>0</v>
      </c>
      <c r="X84" t="str">
        <f t="shared" si="5"/>
        <v>7mjs_23883_docked.pdb</v>
      </c>
      <c r="AA84" t="s">
        <v>21</v>
      </c>
      <c r="AB84" t="s">
        <v>1</v>
      </c>
      <c r="AC84">
        <v>0.68</v>
      </c>
      <c r="AD84">
        <v>126</v>
      </c>
      <c r="AE84">
        <v>4</v>
      </c>
      <c r="AF84">
        <v>125</v>
      </c>
      <c r="AG84">
        <v>0</v>
      </c>
      <c r="AH84">
        <v>1</v>
      </c>
      <c r="AI84">
        <v>95.5</v>
      </c>
      <c r="AJ84">
        <v>1.41</v>
      </c>
      <c r="AK84">
        <v>100</v>
      </c>
      <c r="AL84">
        <v>0.95</v>
      </c>
      <c r="AM84">
        <v>63</v>
      </c>
      <c r="AN84">
        <v>1</v>
      </c>
      <c r="AO84">
        <v>0</v>
      </c>
      <c r="AP84" t="s">
        <v>144</v>
      </c>
    </row>
    <row r="85" spans="4:42" x14ac:dyDescent="0.2">
      <c r="D85" t="str">
        <f t="shared" si="9"/>
        <v>7eda_31062</v>
      </c>
      <c r="H85">
        <f t="shared" si="10"/>
        <v>334</v>
      </c>
      <c r="I85" t="str">
        <f t="shared" si="12"/>
        <v>7eda_31062</v>
      </c>
      <c r="J85" t="str">
        <f t="shared" si="12"/>
        <v>Unique_target</v>
      </c>
      <c r="K85">
        <f t="shared" si="12"/>
        <v>0.56999999999999995</v>
      </c>
      <c r="L85">
        <f t="shared" si="12"/>
        <v>287</v>
      </c>
      <c r="M85">
        <f t="shared" si="12"/>
        <v>11</v>
      </c>
      <c r="N85">
        <f t="shared" si="11"/>
        <v>282</v>
      </c>
      <c r="O85">
        <f t="shared" si="11"/>
        <v>0</v>
      </c>
      <c r="P85">
        <f t="shared" si="11"/>
        <v>5</v>
      </c>
      <c r="Q85" s="3">
        <f t="shared" si="8"/>
        <v>85.928143712574851</v>
      </c>
      <c r="R85">
        <f t="shared" si="5"/>
        <v>1.52</v>
      </c>
      <c r="S85">
        <f t="shared" si="5"/>
        <v>99.7</v>
      </c>
      <c r="T85">
        <f t="shared" si="5"/>
        <v>0.86</v>
      </c>
      <c r="U85">
        <f t="shared" si="5"/>
        <v>57.4</v>
      </c>
      <c r="V85">
        <f t="shared" si="5"/>
        <v>3</v>
      </c>
      <c r="W85">
        <f t="shared" si="5"/>
        <v>0</v>
      </c>
      <c r="X85" t="str">
        <f t="shared" si="5"/>
        <v>7eda_31062_docked.pdb</v>
      </c>
      <c r="AA85" t="s">
        <v>4</v>
      </c>
      <c r="AB85" t="s">
        <v>1</v>
      </c>
      <c r="AC85">
        <v>0.56999999999999995</v>
      </c>
      <c r="AD85">
        <v>287</v>
      </c>
      <c r="AE85">
        <v>11</v>
      </c>
      <c r="AF85">
        <v>282</v>
      </c>
      <c r="AG85">
        <v>0</v>
      </c>
      <c r="AH85">
        <v>5</v>
      </c>
      <c r="AI85">
        <v>85.9</v>
      </c>
      <c r="AJ85">
        <v>1.52</v>
      </c>
      <c r="AK85">
        <v>99.7</v>
      </c>
      <c r="AL85">
        <v>0.86</v>
      </c>
      <c r="AM85">
        <v>57.4</v>
      </c>
      <c r="AN85">
        <v>3</v>
      </c>
      <c r="AO85">
        <v>0</v>
      </c>
      <c r="AP85" t="s">
        <v>72</v>
      </c>
    </row>
    <row r="86" spans="4:42" x14ac:dyDescent="0.2">
      <c r="D86" t="str">
        <f t="shared" si="9"/>
        <v>7ku7_23035</v>
      </c>
      <c r="H86">
        <f t="shared" si="10"/>
        <v>269</v>
      </c>
      <c r="I86" t="str">
        <f t="shared" si="12"/>
        <v>7ku7_23035</v>
      </c>
      <c r="J86" t="str">
        <f t="shared" si="12"/>
        <v>Unique_target</v>
      </c>
      <c r="K86">
        <f t="shared" si="12"/>
        <v>1.19</v>
      </c>
      <c r="L86">
        <f t="shared" si="12"/>
        <v>192</v>
      </c>
      <c r="M86">
        <f t="shared" si="12"/>
        <v>55</v>
      </c>
      <c r="N86">
        <f t="shared" si="11"/>
        <v>183</v>
      </c>
      <c r="O86">
        <f t="shared" si="11"/>
        <v>0</v>
      </c>
      <c r="P86">
        <f t="shared" si="11"/>
        <v>9</v>
      </c>
      <c r="Q86" s="3">
        <f t="shared" si="8"/>
        <v>71.375464684014872</v>
      </c>
      <c r="R86">
        <f t="shared" ref="R86:X125" si="13">AJ86</f>
        <v>0.6</v>
      </c>
      <c r="S86">
        <f t="shared" si="13"/>
        <v>96.9</v>
      </c>
      <c r="T86">
        <f t="shared" si="13"/>
        <v>0.69</v>
      </c>
      <c r="U86">
        <f t="shared" si="13"/>
        <v>24</v>
      </c>
      <c r="V86">
        <f t="shared" si="13"/>
        <v>3</v>
      </c>
      <c r="W86">
        <f t="shared" si="13"/>
        <v>0</v>
      </c>
      <c r="X86" t="str">
        <f t="shared" si="13"/>
        <v>7ku7_23035_docked.pdb</v>
      </c>
      <c r="AA86" t="s">
        <v>6</v>
      </c>
      <c r="AB86" t="s">
        <v>1</v>
      </c>
      <c r="AC86">
        <v>1.19</v>
      </c>
      <c r="AD86">
        <v>192</v>
      </c>
      <c r="AE86">
        <v>55</v>
      </c>
      <c r="AF86">
        <v>183</v>
      </c>
      <c r="AG86">
        <v>0</v>
      </c>
      <c r="AH86">
        <v>9</v>
      </c>
      <c r="AI86">
        <v>71.400000000000006</v>
      </c>
      <c r="AJ86">
        <v>0.6</v>
      </c>
      <c r="AK86">
        <v>96.9</v>
      </c>
      <c r="AL86">
        <v>0.69</v>
      </c>
      <c r="AM86">
        <v>24</v>
      </c>
      <c r="AN86">
        <v>3</v>
      </c>
      <c r="AO86">
        <v>0</v>
      </c>
      <c r="AP86" t="s">
        <v>141</v>
      </c>
    </row>
    <row r="87" spans="4:42" x14ac:dyDescent="0.2">
      <c r="D87" t="str">
        <f t="shared" si="9"/>
        <v>7kzz_23093</v>
      </c>
      <c r="H87">
        <f t="shared" si="10"/>
        <v>281</v>
      </c>
      <c r="I87" t="str">
        <f t="shared" si="12"/>
        <v>7kzz_23093</v>
      </c>
      <c r="J87" t="str">
        <f t="shared" si="12"/>
        <v>Unique_target</v>
      </c>
      <c r="K87">
        <f t="shared" si="12"/>
        <v>0.78</v>
      </c>
      <c r="L87">
        <f t="shared" si="12"/>
        <v>241</v>
      </c>
      <c r="M87">
        <f t="shared" si="12"/>
        <v>38</v>
      </c>
      <c r="N87">
        <f t="shared" si="11"/>
        <v>231</v>
      </c>
      <c r="O87">
        <f t="shared" si="11"/>
        <v>0</v>
      </c>
      <c r="P87">
        <f t="shared" si="11"/>
        <v>10</v>
      </c>
      <c r="Q87" s="3">
        <f t="shared" si="8"/>
        <v>85.765124555160142</v>
      </c>
      <c r="R87">
        <f t="shared" si="13"/>
        <v>1.1000000000000001</v>
      </c>
      <c r="S87">
        <f t="shared" si="13"/>
        <v>97.5</v>
      </c>
      <c r="T87">
        <f t="shared" si="13"/>
        <v>0.84</v>
      </c>
      <c r="U87">
        <f t="shared" si="13"/>
        <v>40.200000000000003</v>
      </c>
      <c r="V87">
        <f t="shared" si="13"/>
        <v>1</v>
      </c>
      <c r="W87">
        <f t="shared" si="13"/>
        <v>0</v>
      </c>
      <c r="X87" t="str">
        <f t="shared" si="13"/>
        <v>7kzz_23093_docked.pdb</v>
      </c>
      <c r="AA87" t="s">
        <v>7</v>
      </c>
      <c r="AB87" t="s">
        <v>1</v>
      </c>
      <c r="AC87">
        <v>0.78</v>
      </c>
      <c r="AD87">
        <v>241</v>
      </c>
      <c r="AE87">
        <v>38</v>
      </c>
      <c r="AF87">
        <v>231</v>
      </c>
      <c r="AG87">
        <v>0</v>
      </c>
      <c r="AH87">
        <v>10</v>
      </c>
      <c r="AI87">
        <v>85.8</v>
      </c>
      <c r="AJ87">
        <v>1.1000000000000001</v>
      </c>
      <c r="AK87">
        <v>97.5</v>
      </c>
      <c r="AL87">
        <v>0.84</v>
      </c>
      <c r="AM87">
        <v>40.200000000000003</v>
      </c>
      <c r="AN87">
        <v>1</v>
      </c>
      <c r="AO87">
        <v>0</v>
      </c>
      <c r="AP87" t="s">
        <v>142</v>
      </c>
    </row>
    <row r="88" spans="4:42" x14ac:dyDescent="0.2">
      <c r="D88" t="str">
        <f t="shared" si="9"/>
        <v>7brm_30160</v>
      </c>
      <c r="H88">
        <f t="shared" si="10"/>
        <v>257</v>
      </c>
      <c r="I88" t="str">
        <f t="shared" si="12"/>
        <v>7brm_30160</v>
      </c>
      <c r="J88" t="str">
        <f t="shared" si="12"/>
        <v>Unique_target</v>
      </c>
      <c r="K88">
        <f t="shared" si="12"/>
        <v>0.6</v>
      </c>
      <c r="L88">
        <f t="shared" si="12"/>
        <v>216</v>
      </c>
      <c r="M88">
        <f t="shared" si="12"/>
        <v>27</v>
      </c>
      <c r="N88">
        <f t="shared" si="11"/>
        <v>212</v>
      </c>
      <c r="O88">
        <f t="shared" si="11"/>
        <v>0</v>
      </c>
      <c r="P88">
        <f t="shared" si="11"/>
        <v>4</v>
      </c>
      <c r="Q88" s="3">
        <f t="shared" si="8"/>
        <v>84.046692607003891</v>
      </c>
      <c r="R88">
        <f t="shared" si="13"/>
        <v>1.4</v>
      </c>
      <c r="S88">
        <f t="shared" si="13"/>
        <v>99.1</v>
      </c>
      <c r="T88">
        <f t="shared" si="13"/>
        <v>0.83</v>
      </c>
      <c r="U88">
        <f t="shared" si="13"/>
        <v>54</v>
      </c>
      <c r="V88">
        <f t="shared" si="13"/>
        <v>1</v>
      </c>
      <c r="W88">
        <f t="shared" si="13"/>
        <v>0</v>
      </c>
      <c r="X88" t="str">
        <f t="shared" si="13"/>
        <v>7brm_30160_docked.pdb</v>
      </c>
      <c r="AA88" t="s">
        <v>0</v>
      </c>
      <c r="AB88" t="s">
        <v>1</v>
      </c>
      <c r="AC88">
        <v>0.6</v>
      </c>
      <c r="AD88">
        <v>216</v>
      </c>
      <c r="AE88">
        <v>27</v>
      </c>
      <c r="AF88">
        <v>212</v>
      </c>
      <c r="AG88">
        <v>0</v>
      </c>
      <c r="AH88">
        <v>4</v>
      </c>
      <c r="AI88">
        <v>84</v>
      </c>
      <c r="AJ88">
        <v>1.4</v>
      </c>
      <c r="AK88">
        <v>99.1</v>
      </c>
      <c r="AL88">
        <v>0.83</v>
      </c>
      <c r="AM88">
        <v>54</v>
      </c>
      <c r="AN88">
        <v>1</v>
      </c>
      <c r="AO88">
        <v>0</v>
      </c>
      <c r="AP88" t="s">
        <v>68</v>
      </c>
    </row>
    <row r="89" spans="4:42" x14ac:dyDescent="0.2">
      <c r="D89" t="str">
        <f t="shared" si="9"/>
        <v>7bxt_30237</v>
      </c>
      <c r="H89">
        <f t="shared" si="10"/>
        <v>103</v>
      </c>
      <c r="I89" t="str">
        <f t="shared" si="12"/>
        <v>7bxt_30237</v>
      </c>
      <c r="J89" t="str">
        <f t="shared" si="12"/>
        <v>Unique_target</v>
      </c>
      <c r="K89">
        <f t="shared" si="12"/>
        <v>0.84</v>
      </c>
      <c r="L89">
        <f t="shared" si="12"/>
        <v>98</v>
      </c>
      <c r="M89">
        <f t="shared" si="12"/>
        <v>0</v>
      </c>
      <c r="N89">
        <f t="shared" si="11"/>
        <v>98</v>
      </c>
      <c r="O89">
        <f t="shared" si="11"/>
        <v>0</v>
      </c>
      <c r="P89">
        <f t="shared" si="11"/>
        <v>0</v>
      </c>
      <c r="Q89" s="3">
        <f t="shared" si="8"/>
        <v>95.145631067961162</v>
      </c>
      <c r="R89">
        <f t="shared" si="13"/>
        <v>1.1399999999999999</v>
      </c>
      <c r="S89">
        <f t="shared" si="13"/>
        <v>100</v>
      </c>
      <c r="T89">
        <f t="shared" si="13"/>
        <v>0.95</v>
      </c>
      <c r="U89">
        <f t="shared" si="13"/>
        <v>98</v>
      </c>
      <c r="V89">
        <f t="shared" si="13"/>
        <v>1</v>
      </c>
      <c r="W89">
        <f t="shared" si="13"/>
        <v>0</v>
      </c>
      <c r="X89" t="str">
        <f t="shared" si="13"/>
        <v>7bxt_30237_docked.pdb</v>
      </c>
      <c r="AA89" t="s">
        <v>2</v>
      </c>
      <c r="AB89" t="s">
        <v>1</v>
      </c>
      <c r="AC89">
        <v>0.84</v>
      </c>
      <c r="AD89">
        <v>98</v>
      </c>
      <c r="AE89">
        <v>0</v>
      </c>
      <c r="AF89">
        <v>98</v>
      </c>
      <c r="AG89">
        <v>0</v>
      </c>
      <c r="AH89">
        <v>0</v>
      </c>
      <c r="AI89">
        <v>95.1</v>
      </c>
      <c r="AJ89">
        <v>1.1399999999999999</v>
      </c>
      <c r="AK89">
        <v>100</v>
      </c>
      <c r="AL89">
        <v>0.95</v>
      </c>
      <c r="AM89">
        <v>98</v>
      </c>
      <c r="AN89">
        <v>1</v>
      </c>
      <c r="AO89">
        <v>0</v>
      </c>
      <c r="AP89" t="s">
        <v>75</v>
      </c>
    </row>
    <row r="90" spans="4:42" x14ac:dyDescent="0.2">
      <c r="D90" t="str">
        <f t="shared" si="9"/>
        <v>7l1k_23110</v>
      </c>
      <c r="H90">
        <f t="shared" si="10"/>
        <v>149</v>
      </c>
      <c r="I90" t="str">
        <f t="shared" si="12"/>
        <v>7l1k_23110</v>
      </c>
      <c r="J90" t="str">
        <f t="shared" si="12"/>
        <v>Unique_target</v>
      </c>
      <c r="K90">
        <f t="shared" si="12"/>
        <v>0.53</v>
      </c>
      <c r="L90">
        <f t="shared" si="12"/>
        <v>149</v>
      </c>
      <c r="M90">
        <f t="shared" si="12"/>
        <v>0</v>
      </c>
      <c r="N90">
        <f t="shared" si="11"/>
        <v>149</v>
      </c>
      <c r="O90">
        <f t="shared" si="11"/>
        <v>0</v>
      </c>
      <c r="P90">
        <f t="shared" si="11"/>
        <v>0</v>
      </c>
      <c r="Q90" s="3">
        <f t="shared" si="8"/>
        <v>100</v>
      </c>
      <c r="R90">
        <f t="shared" si="13"/>
        <v>1.9</v>
      </c>
      <c r="S90">
        <f t="shared" si="13"/>
        <v>100</v>
      </c>
      <c r="T90">
        <f t="shared" si="13"/>
        <v>1</v>
      </c>
      <c r="U90">
        <f t="shared" si="13"/>
        <v>149</v>
      </c>
      <c r="V90">
        <f t="shared" si="13"/>
        <v>1</v>
      </c>
      <c r="W90">
        <f t="shared" si="13"/>
        <v>0</v>
      </c>
      <c r="X90" t="str">
        <f t="shared" si="13"/>
        <v>7l1k_23110_docked.pdb</v>
      </c>
      <c r="AA90" t="s">
        <v>8</v>
      </c>
      <c r="AB90" t="s">
        <v>1</v>
      </c>
      <c r="AC90">
        <v>0.53</v>
      </c>
      <c r="AD90">
        <v>149</v>
      </c>
      <c r="AE90">
        <v>0</v>
      </c>
      <c r="AF90">
        <v>149</v>
      </c>
      <c r="AG90">
        <v>0</v>
      </c>
      <c r="AH90">
        <v>0</v>
      </c>
      <c r="AI90">
        <v>100</v>
      </c>
      <c r="AJ90">
        <v>1.9</v>
      </c>
      <c r="AK90">
        <v>100</v>
      </c>
      <c r="AL90">
        <v>1</v>
      </c>
      <c r="AM90">
        <v>149</v>
      </c>
      <c r="AN90">
        <v>1</v>
      </c>
      <c r="AO90">
        <v>0</v>
      </c>
      <c r="AP90" t="s">
        <v>76</v>
      </c>
    </row>
    <row r="91" spans="4:42" x14ac:dyDescent="0.2">
      <c r="D91" t="str">
        <f t="shared" si="9"/>
        <v>7rb9_24400</v>
      </c>
      <c r="H91">
        <f t="shared" si="10"/>
        <v>372</v>
      </c>
      <c r="I91" t="str">
        <f t="shared" si="12"/>
        <v>7rb9_24400</v>
      </c>
      <c r="J91" t="str">
        <f t="shared" si="12"/>
        <v>Unique_target</v>
      </c>
      <c r="K91">
        <f t="shared" si="12"/>
        <v>1.1299999999999999</v>
      </c>
      <c r="L91">
        <f t="shared" si="12"/>
        <v>337</v>
      </c>
      <c r="M91">
        <f t="shared" si="12"/>
        <v>25</v>
      </c>
      <c r="N91">
        <f t="shared" si="11"/>
        <v>329</v>
      </c>
      <c r="O91">
        <f t="shared" si="11"/>
        <v>0</v>
      </c>
      <c r="P91">
        <f t="shared" si="11"/>
        <v>8</v>
      </c>
      <c r="Q91" s="3">
        <f t="shared" si="8"/>
        <v>90.591397849462368</v>
      </c>
      <c r="R91">
        <f t="shared" si="13"/>
        <v>0.8</v>
      </c>
      <c r="S91">
        <f t="shared" si="13"/>
        <v>99.7</v>
      </c>
      <c r="T91">
        <f t="shared" si="13"/>
        <v>0.9</v>
      </c>
      <c r="U91">
        <f t="shared" si="13"/>
        <v>37.4</v>
      </c>
      <c r="V91">
        <f t="shared" si="13"/>
        <v>2</v>
      </c>
      <c r="W91">
        <f t="shared" si="13"/>
        <v>0</v>
      </c>
      <c r="X91" t="str">
        <f t="shared" si="13"/>
        <v>7rb9_24400_docked.pdb</v>
      </c>
      <c r="AA91" t="s">
        <v>25</v>
      </c>
      <c r="AB91" t="s">
        <v>1</v>
      </c>
      <c r="AC91">
        <v>1.1299999999999999</v>
      </c>
      <c r="AD91">
        <v>337</v>
      </c>
      <c r="AE91">
        <v>25</v>
      </c>
      <c r="AF91">
        <v>329</v>
      </c>
      <c r="AG91">
        <v>0</v>
      </c>
      <c r="AH91">
        <v>8</v>
      </c>
      <c r="AI91">
        <v>90.6</v>
      </c>
      <c r="AJ91">
        <v>0.8</v>
      </c>
      <c r="AK91">
        <v>99.7</v>
      </c>
      <c r="AL91">
        <v>0.9</v>
      </c>
      <c r="AM91">
        <v>37.4</v>
      </c>
      <c r="AN91">
        <v>2</v>
      </c>
      <c r="AO91">
        <v>0</v>
      </c>
      <c r="AP91" t="s">
        <v>147</v>
      </c>
    </row>
    <row r="92" spans="4:42" x14ac:dyDescent="0.2">
      <c r="D92" t="str">
        <f t="shared" si="9"/>
        <v>7l6u_23208</v>
      </c>
      <c r="H92">
        <f t="shared" si="10"/>
        <v>311</v>
      </c>
      <c r="I92" t="str">
        <f t="shared" si="12"/>
        <v>7l6u_23208</v>
      </c>
      <c r="J92" t="str">
        <f t="shared" si="12"/>
        <v>Unique_target</v>
      </c>
      <c r="K92">
        <f t="shared" si="12"/>
        <v>0.5</v>
      </c>
      <c r="L92">
        <f t="shared" si="12"/>
        <v>291</v>
      </c>
      <c r="M92">
        <f t="shared" si="12"/>
        <v>17</v>
      </c>
      <c r="N92">
        <f t="shared" si="11"/>
        <v>284</v>
      </c>
      <c r="O92">
        <f t="shared" si="11"/>
        <v>0</v>
      </c>
      <c r="P92">
        <f t="shared" si="11"/>
        <v>7</v>
      </c>
      <c r="Q92" s="3">
        <f t="shared" si="8"/>
        <v>93.569131832797424</v>
      </c>
      <c r="R92">
        <f t="shared" si="13"/>
        <v>1.87</v>
      </c>
      <c r="S92">
        <f t="shared" si="13"/>
        <v>93.1</v>
      </c>
      <c r="T92">
        <f t="shared" si="13"/>
        <v>0.87</v>
      </c>
      <c r="U92">
        <f t="shared" si="13"/>
        <v>48.5</v>
      </c>
      <c r="V92">
        <f t="shared" si="13"/>
        <v>1</v>
      </c>
      <c r="W92">
        <f t="shared" si="13"/>
        <v>0</v>
      </c>
      <c r="X92" t="str">
        <f t="shared" si="13"/>
        <v>7l6u_23208_docked.pdb</v>
      </c>
      <c r="AA92" t="s">
        <v>9</v>
      </c>
      <c r="AB92" t="s">
        <v>1</v>
      </c>
      <c r="AC92">
        <v>0.5</v>
      </c>
      <c r="AD92">
        <v>291</v>
      </c>
      <c r="AE92">
        <v>17</v>
      </c>
      <c r="AF92">
        <v>284</v>
      </c>
      <c r="AG92">
        <v>0</v>
      </c>
      <c r="AH92">
        <v>7</v>
      </c>
      <c r="AI92">
        <v>93.6</v>
      </c>
      <c r="AJ92">
        <v>1.87</v>
      </c>
      <c r="AK92">
        <v>93.1</v>
      </c>
      <c r="AL92">
        <v>0.87</v>
      </c>
      <c r="AM92">
        <v>48.5</v>
      </c>
      <c r="AN92">
        <v>1</v>
      </c>
      <c r="AO92">
        <v>0</v>
      </c>
      <c r="AP92" t="s">
        <v>71</v>
      </c>
    </row>
    <row r="93" spans="4:42" x14ac:dyDescent="0.2">
      <c r="D93" t="str">
        <f t="shared" si="9"/>
        <v>7lvr_23541</v>
      </c>
      <c r="H93">
        <f t="shared" si="10"/>
        <v>441</v>
      </c>
      <c r="I93" t="str">
        <f t="shared" si="12"/>
        <v>7lvr_23541</v>
      </c>
      <c r="J93" t="str">
        <f t="shared" si="12"/>
        <v>Unique_target</v>
      </c>
      <c r="K93">
        <f t="shared" si="12"/>
        <v>0.51</v>
      </c>
      <c r="L93">
        <f t="shared" si="12"/>
        <v>431</v>
      </c>
      <c r="M93">
        <f t="shared" si="12"/>
        <v>3</v>
      </c>
      <c r="N93">
        <f t="shared" si="11"/>
        <v>428</v>
      </c>
      <c r="O93">
        <f t="shared" si="11"/>
        <v>0</v>
      </c>
      <c r="P93">
        <f t="shared" si="11"/>
        <v>3</v>
      </c>
      <c r="Q93" s="3">
        <f t="shared" si="8"/>
        <v>97.732426303854879</v>
      </c>
      <c r="R93">
        <f t="shared" si="13"/>
        <v>1.93</v>
      </c>
      <c r="S93">
        <f t="shared" si="13"/>
        <v>99.3</v>
      </c>
      <c r="T93">
        <f t="shared" si="13"/>
        <v>0.97</v>
      </c>
      <c r="U93">
        <f t="shared" si="13"/>
        <v>107.8</v>
      </c>
      <c r="V93">
        <f t="shared" si="13"/>
        <v>2</v>
      </c>
      <c r="W93">
        <f t="shared" si="13"/>
        <v>0</v>
      </c>
      <c r="X93" t="str">
        <f t="shared" si="13"/>
        <v>7lvr_23541_docked.pdb</v>
      </c>
      <c r="AA93" t="s">
        <v>15</v>
      </c>
      <c r="AB93" t="s">
        <v>1</v>
      </c>
      <c r="AC93">
        <v>0.51</v>
      </c>
      <c r="AD93">
        <v>431</v>
      </c>
      <c r="AE93">
        <v>3</v>
      </c>
      <c r="AF93">
        <v>428</v>
      </c>
      <c r="AG93">
        <v>0</v>
      </c>
      <c r="AH93">
        <v>3</v>
      </c>
      <c r="AI93">
        <v>97.7</v>
      </c>
      <c r="AJ93">
        <v>1.93</v>
      </c>
      <c r="AK93">
        <v>99.3</v>
      </c>
      <c r="AL93">
        <v>0.97</v>
      </c>
      <c r="AM93">
        <v>107.8</v>
      </c>
      <c r="AN93">
        <v>2</v>
      </c>
      <c r="AO93">
        <v>0</v>
      </c>
      <c r="AP93" t="s">
        <v>74</v>
      </c>
    </row>
    <row r="94" spans="4:42" x14ac:dyDescent="0.2">
      <c r="D94" t="str">
        <f t="shared" si="9"/>
        <v>7me0_23786</v>
      </c>
      <c r="H94">
        <f t="shared" si="10"/>
        <v>347</v>
      </c>
      <c r="I94" t="str">
        <f t="shared" si="12"/>
        <v>7me0_23786</v>
      </c>
      <c r="J94" t="str">
        <f t="shared" si="12"/>
        <v>Unique_target</v>
      </c>
      <c r="K94">
        <f t="shared" si="12"/>
        <v>0.27</v>
      </c>
      <c r="L94">
        <f t="shared" si="12"/>
        <v>346</v>
      </c>
      <c r="M94">
        <f t="shared" si="12"/>
        <v>0</v>
      </c>
      <c r="N94">
        <f t="shared" si="11"/>
        <v>346</v>
      </c>
      <c r="O94">
        <f t="shared" si="11"/>
        <v>0</v>
      </c>
      <c r="P94">
        <f t="shared" si="11"/>
        <v>0</v>
      </c>
      <c r="Q94" s="3">
        <f t="shared" si="8"/>
        <v>99.711815561959654</v>
      </c>
      <c r="R94">
        <f t="shared" si="13"/>
        <v>3.69</v>
      </c>
      <c r="S94">
        <f t="shared" si="13"/>
        <v>100</v>
      </c>
      <c r="T94">
        <f t="shared" si="13"/>
        <v>1</v>
      </c>
      <c r="U94">
        <f t="shared" si="13"/>
        <v>346</v>
      </c>
      <c r="V94">
        <f t="shared" si="13"/>
        <v>1</v>
      </c>
      <c r="W94">
        <f t="shared" si="13"/>
        <v>0</v>
      </c>
      <c r="X94" t="str">
        <f t="shared" si="13"/>
        <v>7me0_23786_docked.pdb</v>
      </c>
      <c r="AA94" t="s">
        <v>20</v>
      </c>
      <c r="AB94" t="s">
        <v>1</v>
      </c>
      <c r="AC94">
        <v>0.27</v>
      </c>
      <c r="AD94">
        <v>346</v>
      </c>
      <c r="AE94">
        <v>0</v>
      </c>
      <c r="AF94">
        <v>346</v>
      </c>
      <c r="AG94">
        <v>0</v>
      </c>
      <c r="AH94">
        <v>0</v>
      </c>
      <c r="AI94">
        <v>99.7</v>
      </c>
      <c r="AJ94">
        <v>3.69</v>
      </c>
      <c r="AK94">
        <v>100</v>
      </c>
      <c r="AL94">
        <v>1</v>
      </c>
      <c r="AM94">
        <v>346</v>
      </c>
      <c r="AN94">
        <v>1</v>
      </c>
      <c r="AO94">
        <v>0</v>
      </c>
      <c r="AP94" t="s">
        <v>77</v>
      </c>
    </row>
    <row r="95" spans="4:42" x14ac:dyDescent="0.2">
      <c r="D95" t="str">
        <f t="shared" si="9"/>
        <v>7lsx_23508</v>
      </c>
      <c r="H95">
        <f t="shared" si="10"/>
        <v>245</v>
      </c>
      <c r="I95" t="str">
        <f t="shared" si="12"/>
        <v>7lsx_23508</v>
      </c>
      <c r="J95" t="str">
        <f t="shared" si="12"/>
        <v>Unique_target</v>
      </c>
      <c r="K95">
        <f t="shared" si="12"/>
        <v>0.61</v>
      </c>
      <c r="L95">
        <f t="shared" si="12"/>
        <v>238</v>
      </c>
      <c r="M95">
        <f t="shared" si="12"/>
        <v>6</v>
      </c>
      <c r="N95">
        <f t="shared" si="11"/>
        <v>234</v>
      </c>
      <c r="O95">
        <f t="shared" si="11"/>
        <v>0</v>
      </c>
      <c r="P95">
        <f t="shared" si="11"/>
        <v>4</v>
      </c>
      <c r="Q95" s="3">
        <f t="shared" si="8"/>
        <v>97.142857142857139</v>
      </c>
      <c r="R95">
        <f t="shared" si="13"/>
        <v>1.59</v>
      </c>
      <c r="S95">
        <f t="shared" si="13"/>
        <v>99.6</v>
      </c>
      <c r="T95">
        <f t="shared" si="13"/>
        <v>0.97</v>
      </c>
      <c r="U95">
        <f t="shared" si="13"/>
        <v>119</v>
      </c>
      <c r="V95">
        <f t="shared" si="13"/>
        <v>1</v>
      </c>
      <c r="W95">
        <f t="shared" si="13"/>
        <v>0</v>
      </c>
      <c r="X95" t="str">
        <f t="shared" si="13"/>
        <v>7lsx_23508_docked.pdb</v>
      </c>
      <c r="AA95" t="s">
        <v>13</v>
      </c>
      <c r="AB95" t="s">
        <v>1</v>
      </c>
      <c r="AC95">
        <v>0.61</v>
      </c>
      <c r="AD95">
        <v>238</v>
      </c>
      <c r="AE95">
        <v>6</v>
      </c>
      <c r="AF95">
        <v>234</v>
      </c>
      <c r="AG95">
        <v>0</v>
      </c>
      <c r="AH95">
        <v>4</v>
      </c>
      <c r="AI95">
        <v>97.1</v>
      </c>
      <c r="AJ95">
        <v>1.59</v>
      </c>
      <c r="AK95">
        <v>99.6</v>
      </c>
      <c r="AL95">
        <v>0.97</v>
      </c>
      <c r="AM95">
        <v>119</v>
      </c>
      <c r="AN95">
        <v>1</v>
      </c>
      <c r="AO95">
        <v>0</v>
      </c>
      <c r="AP95" t="s">
        <v>148</v>
      </c>
    </row>
    <row r="96" spans="4:42" x14ac:dyDescent="0.2">
      <c r="D96" t="str">
        <f t="shared" si="9"/>
        <v>7mby_23750</v>
      </c>
      <c r="H96">
        <f t="shared" si="10"/>
        <v>339</v>
      </c>
      <c r="I96" t="str">
        <f t="shared" si="12"/>
        <v>7mby_23750</v>
      </c>
      <c r="J96" t="str">
        <f t="shared" si="12"/>
        <v>Unique_target</v>
      </c>
      <c r="K96">
        <f t="shared" si="12"/>
        <v>0.66</v>
      </c>
      <c r="L96">
        <f t="shared" si="12"/>
        <v>309</v>
      </c>
      <c r="M96">
        <f t="shared" si="12"/>
        <v>27</v>
      </c>
      <c r="N96">
        <f t="shared" si="11"/>
        <v>302</v>
      </c>
      <c r="O96">
        <f t="shared" si="11"/>
        <v>0</v>
      </c>
      <c r="P96">
        <f t="shared" si="11"/>
        <v>7</v>
      </c>
      <c r="Q96" s="3">
        <f t="shared" si="8"/>
        <v>91.150442477876112</v>
      </c>
      <c r="R96">
        <f t="shared" si="13"/>
        <v>1.39</v>
      </c>
      <c r="S96">
        <f t="shared" si="13"/>
        <v>99.4</v>
      </c>
      <c r="T96">
        <f t="shared" si="13"/>
        <v>0.91</v>
      </c>
      <c r="U96">
        <f t="shared" si="13"/>
        <v>61.8</v>
      </c>
      <c r="V96">
        <f t="shared" si="13"/>
        <v>1</v>
      </c>
      <c r="W96">
        <f t="shared" si="13"/>
        <v>0</v>
      </c>
      <c r="X96" t="str">
        <f t="shared" si="13"/>
        <v>7mby_23750_docked.pdb</v>
      </c>
      <c r="AA96" t="s">
        <v>19</v>
      </c>
      <c r="AB96" t="s">
        <v>1</v>
      </c>
      <c r="AC96">
        <v>0.66</v>
      </c>
      <c r="AD96">
        <v>309</v>
      </c>
      <c r="AE96">
        <v>27</v>
      </c>
      <c r="AF96">
        <v>302</v>
      </c>
      <c r="AG96">
        <v>0</v>
      </c>
      <c r="AH96">
        <v>7</v>
      </c>
      <c r="AI96">
        <v>91.2</v>
      </c>
      <c r="AJ96">
        <v>1.39</v>
      </c>
      <c r="AK96">
        <v>99.4</v>
      </c>
      <c r="AL96">
        <v>0.91</v>
      </c>
      <c r="AM96">
        <v>61.8</v>
      </c>
      <c r="AN96">
        <v>1</v>
      </c>
      <c r="AO96">
        <v>0</v>
      </c>
      <c r="AP96" t="s">
        <v>145</v>
      </c>
    </row>
    <row r="97" spans="4:42" x14ac:dyDescent="0.2">
      <c r="D97" t="str">
        <f t="shared" si="9"/>
        <v>7ls5_23502</v>
      </c>
      <c r="H97">
        <f t="shared" si="10"/>
        <v>243</v>
      </c>
      <c r="I97" t="str">
        <f t="shared" si="12"/>
        <v>7ls5_23502</v>
      </c>
      <c r="J97" t="str">
        <f t="shared" si="12"/>
        <v>Unique_target</v>
      </c>
      <c r="K97">
        <f t="shared" si="12"/>
        <v>0.36</v>
      </c>
      <c r="L97">
        <f t="shared" si="12"/>
        <v>235</v>
      </c>
      <c r="M97">
        <f t="shared" si="12"/>
        <v>3</v>
      </c>
      <c r="N97">
        <f t="shared" si="11"/>
        <v>234</v>
      </c>
      <c r="O97">
        <f t="shared" si="11"/>
        <v>0</v>
      </c>
      <c r="P97">
        <f t="shared" si="11"/>
        <v>1</v>
      </c>
      <c r="Q97" s="3">
        <f t="shared" si="8"/>
        <v>96.707818930041157</v>
      </c>
      <c r="R97">
        <f t="shared" si="13"/>
        <v>2.68</v>
      </c>
      <c r="S97">
        <f t="shared" si="13"/>
        <v>100</v>
      </c>
      <c r="T97">
        <f t="shared" si="13"/>
        <v>0.97</v>
      </c>
      <c r="U97">
        <f t="shared" si="13"/>
        <v>117.5</v>
      </c>
      <c r="V97">
        <f t="shared" si="13"/>
        <v>1</v>
      </c>
      <c r="W97">
        <f t="shared" si="13"/>
        <v>0</v>
      </c>
      <c r="X97" t="str">
        <f t="shared" si="13"/>
        <v>7ls5_23502_docked.pdb</v>
      </c>
      <c r="AA97" t="s">
        <v>12</v>
      </c>
      <c r="AB97" t="s">
        <v>1</v>
      </c>
      <c r="AC97">
        <v>0.36</v>
      </c>
      <c r="AD97">
        <v>235</v>
      </c>
      <c r="AE97">
        <v>3</v>
      </c>
      <c r="AF97">
        <v>234</v>
      </c>
      <c r="AG97">
        <v>0</v>
      </c>
      <c r="AH97">
        <v>1</v>
      </c>
      <c r="AI97">
        <v>96.7</v>
      </c>
      <c r="AJ97">
        <v>2.68</v>
      </c>
      <c r="AK97">
        <v>100</v>
      </c>
      <c r="AL97">
        <v>0.97</v>
      </c>
      <c r="AM97">
        <v>117.5</v>
      </c>
      <c r="AN97">
        <v>1</v>
      </c>
      <c r="AO97">
        <v>0</v>
      </c>
      <c r="AP97" t="s">
        <v>149</v>
      </c>
    </row>
    <row r="98" spans="4:42" x14ac:dyDescent="0.2">
      <c r="D98" t="str">
        <f t="shared" si="9"/>
        <v>7ev9_31325</v>
      </c>
      <c r="H98">
        <f t="shared" si="10"/>
        <v>382</v>
      </c>
      <c r="I98" t="str">
        <f t="shared" si="12"/>
        <v>7ev9_31325</v>
      </c>
      <c r="J98" t="str">
        <f t="shared" si="12"/>
        <v>Unique_target</v>
      </c>
      <c r="K98">
        <f t="shared" si="12"/>
        <v>0.35</v>
      </c>
      <c r="L98">
        <f t="shared" si="12"/>
        <v>382</v>
      </c>
      <c r="M98">
        <f t="shared" si="12"/>
        <v>0</v>
      </c>
      <c r="N98">
        <f t="shared" si="11"/>
        <v>382</v>
      </c>
      <c r="O98">
        <f t="shared" si="11"/>
        <v>0</v>
      </c>
      <c r="P98">
        <f t="shared" si="11"/>
        <v>0</v>
      </c>
      <c r="Q98" s="3">
        <f t="shared" si="8"/>
        <v>100</v>
      </c>
      <c r="R98">
        <f t="shared" si="13"/>
        <v>2.83</v>
      </c>
      <c r="S98">
        <f t="shared" si="13"/>
        <v>100</v>
      </c>
      <c r="T98">
        <f t="shared" si="13"/>
        <v>1</v>
      </c>
      <c r="U98">
        <f t="shared" si="13"/>
        <v>382</v>
      </c>
      <c r="V98">
        <f t="shared" si="13"/>
        <v>1</v>
      </c>
      <c r="W98">
        <f t="shared" si="13"/>
        <v>0</v>
      </c>
      <c r="X98" t="str">
        <f t="shared" si="13"/>
        <v>7ev9_31325_docked.pdb</v>
      </c>
      <c r="AA98" t="s">
        <v>5</v>
      </c>
      <c r="AB98" t="s">
        <v>1</v>
      </c>
      <c r="AC98">
        <v>0.35</v>
      </c>
      <c r="AD98">
        <v>382</v>
      </c>
      <c r="AE98">
        <v>0</v>
      </c>
      <c r="AF98">
        <v>382</v>
      </c>
      <c r="AG98">
        <v>0</v>
      </c>
      <c r="AH98">
        <v>0</v>
      </c>
      <c r="AI98">
        <v>100</v>
      </c>
      <c r="AJ98">
        <v>2.83</v>
      </c>
      <c r="AK98">
        <v>100</v>
      </c>
      <c r="AL98">
        <v>1</v>
      </c>
      <c r="AM98">
        <v>382</v>
      </c>
      <c r="AN98">
        <v>1</v>
      </c>
      <c r="AO98">
        <v>0</v>
      </c>
      <c r="AP98" t="s">
        <v>146</v>
      </c>
    </row>
    <row r="99" spans="4:42" x14ac:dyDescent="0.2">
      <c r="D99" t="str">
        <f t="shared" si="9"/>
        <v>7m9c_23723</v>
      </c>
      <c r="H99">
        <f t="shared" si="10"/>
        <v>257</v>
      </c>
      <c r="I99" t="str">
        <f t="shared" si="12"/>
        <v>7m9c_23723</v>
      </c>
      <c r="J99" t="str">
        <f t="shared" si="12"/>
        <v>Unique_target</v>
      </c>
      <c r="K99">
        <f t="shared" si="12"/>
        <v>1.18</v>
      </c>
      <c r="L99">
        <f t="shared" si="12"/>
        <v>231</v>
      </c>
      <c r="M99">
        <f t="shared" si="12"/>
        <v>25</v>
      </c>
      <c r="N99">
        <f t="shared" si="11"/>
        <v>224</v>
      </c>
      <c r="O99">
        <f t="shared" si="11"/>
        <v>0</v>
      </c>
      <c r="P99">
        <f t="shared" si="11"/>
        <v>7</v>
      </c>
      <c r="Q99" s="3">
        <f t="shared" si="8"/>
        <v>89.883268482490266</v>
      </c>
      <c r="R99">
        <f t="shared" si="13"/>
        <v>0.76</v>
      </c>
      <c r="S99">
        <f t="shared" si="13"/>
        <v>99.1</v>
      </c>
      <c r="T99">
        <f t="shared" si="13"/>
        <v>0.89</v>
      </c>
      <c r="U99">
        <f t="shared" si="13"/>
        <v>46.2</v>
      </c>
      <c r="V99">
        <f t="shared" si="13"/>
        <v>1</v>
      </c>
      <c r="W99">
        <f t="shared" si="13"/>
        <v>0</v>
      </c>
      <c r="X99" t="str">
        <f t="shared" si="13"/>
        <v>7m9c_23723_docked.pdb</v>
      </c>
      <c r="AA99" t="s">
        <v>18</v>
      </c>
      <c r="AB99" t="s">
        <v>1</v>
      </c>
      <c r="AC99">
        <v>1.18</v>
      </c>
      <c r="AD99">
        <v>231</v>
      </c>
      <c r="AE99">
        <v>25</v>
      </c>
      <c r="AF99">
        <v>224</v>
      </c>
      <c r="AG99">
        <v>0</v>
      </c>
      <c r="AH99">
        <v>7</v>
      </c>
      <c r="AI99">
        <v>89.9</v>
      </c>
      <c r="AJ99">
        <v>0.76</v>
      </c>
      <c r="AK99">
        <v>99.1</v>
      </c>
      <c r="AL99">
        <v>0.89</v>
      </c>
      <c r="AM99">
        <v>46.2</v>
      </c>
      <c r="AN99">
        <v>1</v>
      </c>
      <c r="AO99">
        <v>0</v>
      </c>
      <c r="AP99" t="s">
        <v>73</v>
      </c>
    </row>
    <row r="100" spans="4:42" x14ac:dyDescent="0.2">
      <c r="D100" t="str">
        <f t="shared" si="9"/>
        <v>7lc6_23269</v>
      </c>
      <c r="H100">
        <f t="shared" si="10"/>
        <v>557</v>
      </c>
      <c r="I100" t="str">
        <f t="shared" si="12"/>
        <v>7lc6_23269</v>
      </c>
      <c r="J100" t="str">
        <f t="shared" si="12"/>
        <v>Unique_target</v>
      </c>
      <c r="K100">
        <f t="shared" si="12"/>
        <v>0.45</v>
      </c>
      <c r="L100">
        <f t="shared" si="12"/>
        <v>556</v>
      </c>
      <c r="M100">
        <f t="shared" si="12"/>
        <v>1</v>
      </c>
      <c r="N100">
        <f t="shared" si="11"/>
        <v>555</v>
      </c>
      <c r="O100">
        <f t="shared" si="11"/>
        <v>0</v>
      </c>
      <c r="P100">
        <f t="shared" si="11"/>
        <v>1</v>
      </c>
      <c r="Q100" s="3">
        <f t="shared" si="8"/>
        <v>99.820466786355482</v>
      </c>
      <c r="R100">
        <f t="shared" si="13"/>
        <v>2.21</v>
      </c>
      <c r="S100">
        <f t="shared" si="13"/>
        <v>99.8</v>
      </c>
      <c r="T100">
        <f t="shared" si="13"/>
        <v>1</v>
      </c>
      <c r="U100">
        <f t="shared" si="13"/>
        <v>278</v>
      </c>
      <c r="V100">
        <f t="shared" si="13"/>
        <v>1</v>
      </c>
      <c r="W100">
        <f t="shared" si="13"/>
        <v>0</v>
      </c>
      <c r="X100" t="str">
        <f t="shared" si="13"/>
        <v>7lc6_23269_docked.pdb</v>
      </c>
      <c r="AA100" t="s">
        <v>10</v>
      </c>
      <c r="AB100" t="s">
        <v>1</v>
      </c>
      <c r="AC100">
        <v>0.45</v>
      </c>
      <c r="AD100">
        <v>556</v>
      </c>
      <c r="AE100">
        <v>1</v>
      </c>
      <c r="AF100">
        <v>555</v>
      </c>
      <c r="AG100">
        <v>0</v>
      </c>
      <c r="AH100">
        <v>1</v>
      </c>
      <c r="AI100">
        <v>99.8</v>
      </c>
      <c r="AJ100">
        <v>2.21</v>
      </c>
      <c r="AK100">
        <v>99.8</v>
      </c>
      <c r="AL100">
        <v>1</v>
      </c>
      <c r="AM100">
        <v>278</v>
      </c>
      <c r="AN100">
        <v>1</v>
      </c>
      <c r="AO100">
        <v>0</v>
      </c>
      <c r="AP100" t="s">
        <v>150</v>
      </c>
    </row>
    <row r="101" spans="4:42" x14ac:dyDescent="0.2">
      <c r="D101" t="str">
        <f t="shared" si="9"/>
        <v>7n8i_24237</v>
      </c>
      <c r="H101">
        <f t="shared" si="10"/>
        <v>106</v>
      </c>
      <c r="I101" t="str">
        <f t="shared" si="12"/>
        <v>7n8i_24237</v>
      </c>
      <c r="J101" t="str">
        <f t="shared" si="12"/>
        <v>Unique_target</v>
      </c>
      <c r="K101">
        <f t="shared" si="12"/>
        <v>0.28000000000000003</v>
      </c>
      <c r="L101">
        <f t="shared" si="12"/>
        <v>106</v>
      </c>
      <c r="M101">
        <f t="shared" si="12"/>
        <v>0</v>
      </c>
      <c r="N101">
        <f t="shared" si="11"/>
        <v>106</v>
      </c>
      <c r="O101">
        <f t="shared" si="11"/>
        <v>0</v>
      </c>
      <c r="P101">
        <f t="shared" si="11"/>
        <v>0</v>
      </c>
      <c r="Q101" s="3">
        <f t="shared" si="8"/>
        <v>100</v>
      </c>
      <c r="R101">
        <f t="shared" si="13"/>
        <v>3.61</v>
      </c>
      <c r="S101">
        <f t="shared" si="13"/>
        <v>100</v>
      </c>
      <c r="T101">
        <f t="shared" si="13"/>
        <v>1</v>
      </c>
      <c r="U101">
        <f t="shared" si="13"/>
        <v>106</v>
      </c>
      <c r="V101">
        <f t="shared" si="13"/>
        <v>1</v>
      </c>
      <c r="W101">
        <f t="shared" si="13"/>
        <v>0</v>
      </c>
      <c r="X101" t="str">
        <f t="shared" si="13"/>
        <v>7n8i_24237_docked.pdb</v>
      </c>
      <c r="AA101" t="s">
        <v>24</v>
      </c>
      <c r="AB101" t="s">
        <v>1</v>
      </c>
      <c r="AC101">
        <v>0.28000000000000003</v>
      </c>
      <c r="AD101">
        <v>106</v>
      </c>
      <c r="AE101">
        <v>0</v>
      </c>
      <c r="AF101">
        <v>106</v>
      </c>
      <c r="AG101">
        <v>0</v>
      </c>
      <c r="AH101">
        <v>0</v>
      </c>
      <c r="AI101">
        <v>100</v>
      </c>
      <c r="AJ101">
        <v>3.61</v>
      </c>
      <c r="AK101">
        <v>100</v>
      </c>
      <c r="AL101">
        <v>1</v>
      </c>
      <c r="AM101">
        <v>106</v>
      </c>
      <c r="AN101">
        <v>1</v>
      </c>
      <c r="AO101">
        <v>0</v>
      </c>
      <c r="AP101" t="s">
        <v>151</v>
      </c>
    </row>
    <row r="102" spans="4:42" x14ac:dyDescent="0.2">
      <c r="Q102" s="3"/>
    </row>
    <row r="103" spans="4:42" x14ac:dyDescent="0.2">
      <c r="D103" t="s">
        <v>55</v>
      </c>
      <c r="I103" t="str">
        <f t="shared" si="12"/>
        <v>DOCKING</v>
      </c>
      <c r="J103" t="str">
        <f t="shared" si="12"/>
        <v>AND</v>
      </c>
      <c r="K103" t="str">
        <f t="shared" si="12"/>
        <v>MORPHING</v>
      </c>
      <c r="L103" t="str">
        <f t="shared" si="12"/>
        <v>FULL</v>
      </c>
      <c r="M103" t="str">
        <f t="shared" si="12"/>
        <v>MODEL</v>
      </c>
      <c r="Q103" s="3"/>
      <c r="AA103" t="s">
        <v>55</v>
      </c>
      <c r="AB103" t="s">
        <v>56</v>
      </c>
      <c r="AC103" t="s">
        <v>57</v>
      </c>
      <c r="AD103" t="s">
        <v>58</v>
      </c>
      <c r="AE103" t="s">
        <v>59</v>
      </c>
    </row>
    <row r="104" spans="4:42" x14ac:dyDescent="0.2">
      <c r="Q104" s="3"/>
    </row>
    <row r="105" spans="4:42" x14ac:dyDescent="0.2">
      <c r="D105" t="str">
        <f>I105</f>
        <v>7lv9_23530</v>
      </c>
      <c r="H105">
        <f>H49</f>
        <v>97</v>
      </c>
      <c r="I105" t="str">
        <f t="shared" si="12"/>
        <v>7lv9_23530</v>
      </c>
      <c r="J105">
        <f t="shared" si="12"/>
        <v>0</v>
      </c>
      <c r="K105">
        <f t="shared" si="12"/>
        <v>0</v>
      </c>
      <c r="L105">
        <f t="shared" si="12"/>
        <v>0</v>
      </c>
      <c r="M105">
        <f t="shared" si="12"/>
        <v>0</v>
      </c>
      <c r="N105">
        <f t="shared" si="11"/>
        <v>0</v>
      </c>
      <c r="O105">
        <f t="shared" si="11"/>
        <v>0</v>
      </c>
      <c r="P105">
        <f t="shared" si="11"/>
        <v>0</v>
      </c>
      <c r="Q105" s="3">
        <f t="shared" si="8"/>
        <v>0</v>
      </c>
      <c r="R105">
        <f t="shared" si="13"/>
        <v>0</v>
      </c>
      <c r="S105">
        <f t="shared" si="13"/>
        <v>0</v>
      </c>
      <c r="T105">
        <f t="shared" si="13"/>
        <v>0</v>
      </c>
      <c r="U105">
        <f t="shared" si="13"/>
        <v>0</v>
      </c>
      <c r="V105">
        <f t="shared" si="13"/>
        <v>0</v>
      </c>
      <c r="W105">
        <f t="shared" si="13"/>
        <v>0</v>
      </c>
      <c r="X105">
        <f t="shared" si="13"/>
        <v>0</v>
      </c>
      <c r="AA105" t="s">
        <v>14</v>
      </c>
    </row>
    <row r="106" spans="4:42" x14ac:dyDescent="0.2">
      <c r="D106" t="str">
        <f t="shared" ref="D106:D129" si="14">I106</f>
        <v>7msw_23970</v>
      </c>
      <c r="H106">
        <f t="shared" ref="H106:H129" si="15">H50</f>
        <v>635</v>
      </c>
      <c r="I106" t="str">
        <f t="shared" si="12"/>
        <v>7msw_23970</v>
      </c>
      <c r="J106" t="str">
        <f t="shared" si="12"/>
        <v>Unique_target</v>
      </c>
      <c r="K106">
        <f t="shared" si="12"/>
        <v>1.52</v>
      </c>
      <c r="L106">
        <f t="shared" si="12"/>
        <v>60</v>
      </c>
      <c r="M106">
        <f t="shared" si="12"/>
        <v>575</v>
      </c>
      <c r="N106">
        <f t="shared" si="11"/>
        <v>4</v>
      </c>
      <c r="O106">
        <f t="shared" si="11"/>
        <v>8</v>
      </c>
      <c r="P106">
        <f t="shared" si="11"/>
        <v>48</v>
      </c>
      <c r="Q106" s="3">
        <f t="shared" si="8"/>
        <v>9.4488188976377945</v>
      </c>
      <c r="R106">
        <f t="shared" si="13"/>
        <v>0.06</v>
      </c>
      <c r="S106">
        <f t="shared" si="13"/>
        <v>11.7</v>
      </c>
      <c r="T106">
        <f t="shared" si="13"/>
        <v>0.01</v>
      </c>
      <c r="U106">
        <f t="shared" si="13"/>
        <v>10</v>
      </c>
      <c r="V106">
        <f t="shared" si="13"/>
        <v>55</v>
      </c>
      <c r="W106">
        <f t="shared" si="13"/>
        <v>6</v>
      </c>
      <c r="X106" t="str">
        <f t="shared" si="13"/>
        <v>7msw_23970_morphed.pdb</v>
      </c>
      <c r="AA106" t="s">
        <v>23</v>
      </c>
      <c r="AB106" t="s">
        <v>1</v>
      </c>
      <c r="AC106">
        <v>1.52</v>
      </c>
      <c r="AD106">
        <v>60</v>
      </c>
      <c r="AE106">
        <v>575</v>
      </c>
      <c r="AF106">
        <v>4</v>
      </c>
      <c r="AG106">
        <v>8</v>
      </c>
      <c r="AH106">
        <v>48</v>
      </c>
      <c r="AI106">
        <v>9.4</v>
      </c>
      <c r="AJ106">
        <v>0.06</v>
      </c>
      <c r="AK106">
        <v>11.7</v>
      </c>
      <c r="AL106">
        <v>0.01</v>
      </c>
      <c r="AM106">
        <v>10</v>
      </c>
      <c r="AN106">
        <v>55</v>
      </c>
      <c r="AO106">
        <v>6</v>
      </c>
      <c r="AP106" t="s">
        <v>133</v>
      </c>
    </row>
    <row r="107" spans="4:42" x14ac:dyDescent="0.2">
      <c r="D107" t="str">
        <f t="shared" si="14"/>
        <v>7mlz_23914</v>
      </c>
      <c r="H107">
        <f t="shared" si="15"/>
        <v>196</v>
      </c>
      <c r="I107" t="str">
        <f t="shared" si="12"/>
        <v>7mlz_23914</v>
      </c>
      <c r="J107" t="str">
        <f t="shared" si="12"/>
        <v>Unique_target</v>
      </c>
      <c r="K107">
        <f t="shared" si="12"/>
        <v>1.1599999999999999</v>
      </c>
      <c r="L107">
        <f t="shared" si="12"/>
        <v>126</v>
      </c>
      <c r="M107">
        <f t="shared" si="12"/>
        <v>70</v>
      </c>
      <c r="N107">
        <f t="shared" si="11"/>
        <v>108</v>
      </c>
      <c r="O107">
        <f t="shared" si="11"/>
        <v>0</v>
      </c>
      <c r="P107">
        <f t="shared" si="11"/>
        <v>18</v>
      </c>
      <c r="Q107" s="3">
        <f t="shared" si="8"/>
        <v>64.285714285714292</v>
      </c>
      <c r="R107">
        <f t="shared" si="13"/>
        <v>0.55000000000000004</v>
      </c>
      <c r="S107">
        <f t="shared" si="13"/>
        <v>90.5</v>
      </c>
      <c r="T107">
        <f t="shared" si="13"/>
        <v>0.57999999999999996</v>
      </c>
      <c r="U107">
        <f t="shared" si="13"/>
        <v>9.6999999999999993</v>
      </c>
      <c r="V107">
        <f t="shared" si="13"/>
        <v>1</v>
      </c>
      <c r="W107">
        <f t="shared" si="13"/>
        <v>0</v>
      </c>
      <c r="X107" t="str">
        <f t="shared" si="13"/>
        <v>7mlz_23914_morphed.pdb</v>
      </c>
      <c r="AA107" t="s">
        <v>22</v>
      </c>
      <c r="AB107" t="s">
        <v>1</v>
      </c>
      <c r="AC107">
        <v>1.1599999999999999</v>
      </c>
      <c r="AD107">
        <v>126</v>
      </c>
      <c r="AE107">
        <v>70</v>
      </c>
      <c r="AF107">
        <v>108</v>
      </c>
      <c r="AG107">
        <v>0</v>
      </c>
      <c r="AH107">
        <v>18</v>
      </c>
      <c r="AI107">
        <v>64.3</v>
      </c>
      <c r="AJ107">
        <v>0.55000000000000004</v>
      </c>
      <c r="AK107">
        <v>90.5</v>
      </c>
      <c r="AL107">
        <v>0.57999999999999996</v>
      </c>
      <c r="AM107">
        <v>9.6999999999999993</v>
      </c>
      <c r="AN107">
        <v>1</v>
      </c>
      <c r="AO107">
        <v>0</v>
      </c>
      <c r="AP107" t="s">
        <v>153</v>
      </c>
    </row>
    <row r="108" spans="4:42" x14ac:dyDescent="0.2">
      <c r="D108" t="str">
        <f t="shared" si="14"/>
        <v>7m7b_23709</v>
      </c>
      <c r="H108">
        <f t="shared" si="15"/>
        <v>209</v>
      </c>
      <c r="I108" t="str">
        <f t="shared" si="12"/>
        <v>7m7b_23709</v>
      </c>
      <c r="J108" t="str">
        <f t="shared" si="12"/>
        <v>Unique_target</v>
      </c>
      <c r="K108">
        <f t="shared" si="12"/>
        <v>0.7</v>
      </c>
      <c r="L108">
        <f t="shared" si="12"/>
        <v>133</v>
      </c>
      <c r="M108">
        <f t="shared" si="12"/>
        <v>76</v>
      </c>
      <c r="N108">
        <f t="shared" si="11"/>
        <v>126</v>
      </c>
      <c r="O108">
        <f t="shared" si="11"/>
        <v>0</v>
      </c>
      <c r="P108">
        <f t="shared" si="11"/>
        <v>7</v>
      </c>
      <c r="Q108" s="3">
        <f t="shared" si="8"/>
        <v>63.636363636363633</v>
      </c>
      <c r="R108">
        <f t="shared" si="13"/>
        <v>0.91</v>
      </c>
      <c r="S108">
        <f t="shared" si="13"/>
        <v>98.5</v>
      </c>
      <c r="T108">
        <f t="shared" si="13"/>
        <v>0.63</v>
      </c>
      <c r="U108">
        <f t="shared" si="13"/>
        <v>66.5</v>
      </c>
      <c r="V108">
        <f t="shared" si="13"/>
        <v>1</v>
      </c>
      <c r="W108">
        <f t="shared" si="13"/>
        <v>2</v>
      </c>
      <c r="X108" t="str">
        <f t="shared" si="13"/>
        <v>7m7b_23709_morphed.pdb</v>
      </c>
      <c r="AA108" t="s">
        <v>17</v>
      </c>
      <c r="AB108" t="s">
        <v>1</v>
      </c>
      <c r="AC108">
        <v>0.7</v>
      </c>
      <c r="AD108">
        <v>133</v>
      </c>
      <c r="AE108">
        <v>76</v>
      </c>
      <c r="AF108">
        <v>126</v>
      </c>
      <c r="AG108">
        <v>0</v>
      </c>
      <c r="AH108">
        <v>7</v>
      </c>
      <c r="AI108">
        <v>63.6</v>
      </c>
      <c r="AJ108">
        <v>0.91</v>
      </c>
      <c r="AK108">
        <v>98.5</v>
      </c>
      <c r="AL108">
        <v>0.63</v>
      </c>
      <c r="AM108">
        <v>66.5</v>
      </c>
      <c r="AN108">
        <v>1</v>
      </c>
      <c r="AO108">
        <v>2</v>
      </c>
      <c r="AP108" t="s">
        <v>152</v>
      </c>
    </row>
    <row r="109" spans="4:42" x14ac:dyDescent="0.2">
      <c r="D109" t="str">
        <f t="shared" si="14"/>
        <v>7lx5_23566</v>
      </c>
      <c r="H109">
        <f t="shared" si="15"/>
        <v>196</v>
      </c>
      <c r="I109" t="str">
        <f t="shared" si="12"/>
        <v>7lx5_23566</v>
      </c>
      <c r="J109" t="str">
        <f t="shared" si="12"/>
        <v>Unique_target</v>
      </c>
      <c r="K109">
        <f t="shared" si="12"/>
        <v>0.85</v>
      </c>
      <c r="L109">
        <f t="shared" si="12"/>
        <v>149</v>
      </c>
      <c r="M109">
        <f t="shared" si="12"/>
        <v>47</v>
      </c>
      <c r="N109">
        <f t="shared" si="11"/>
        <v>139</v>
      </c>
      <c r="O109">
        <f t="shared" si="11"/>
        <v>2</v>
      </c>
      <c r="P109">
        <f t="shared" si="11"/>
        <v>8</v>
      </c>
      <c r="Q109" s="3">
        <f t="shared" si="8"/>
        <v>76.020408163265301</v>
      </c>
      <c r="R109">
        <f t="shared" si="13"/>
        <v>0.9</v>
      </c>
      <c r="S109">
        <f t="shared" si="13"/>
        <v>95.3</v>
      </c>
      <c r="T109">
        <f t="shared" si="13"/>
        <v>0.72</v>
      </c>
      <c r="U109">
        <f t="shared" si="13"/>
        <v>21.3</v>
      </c>
      <c r="V109">
        <f t="shared" si="13"/>
        <v>1</v>
      </c>
      <c r="W109">
        <f t="shared" si="13"/>
        <v>2</v>
      </c>
      <c r="X109" t="str">
        <f t="shared" si="13"/>
        <v>7lx5_23566_morphed.pdb</v>
      </c>
      <c r="AA109" t="s">
        <v>16</v>
      </c>
      <c r="AB109" t="s">
        <v>1</v>
      </c>
      <c r="AC109">
        <v>0.85</v>
      </c>
      <c r="AD109">
        <v>149</v>
      </c>
      <c r="AE109">
        <v>47</v>
      </c>
      <c r="AF109">
        <v>139</v>
      </c>
      <c r="AG109">
        <v>2</v>
      </c>
      <c r="AH109">
        <v>8</v>
      </c>
      <c r="AI109">
        <v>76</v>
      </c>
      <c r="AJ109">
        <v>0.9</v>
      </c>
      <c r="AK109">
        <v>95.3</v>
      </c>
      <c r="AL109">
        <v>0.72</v>
      </c>
      <c r="AM109">
        <v>21.3</v>
      </c>
      <c r="AN109">
        <v>1</v>
      </c>
      <c r="AO109">
        <v>2</v>
      </c>
      <c r="AP109" t="s">
        <v>78</v>
      </c>
    </row>
    <row r="110" spans="4:42" x14ac:dyDescent="0.2">
      <c r="D110" t="str">
        <f t="shared" si="14"/>
        <v>7c2k_30275</v>
      </c>
      <c r="H110">
        <f t="shared" si="15"/>
        <v>927</v>
      </c>
      <c r="I110" t="str">
        <f t="shared" si="12"/>
        <v>7c2k_30275</v>
      </c>
      <c r="J110" t="str">
        <f t="shared" si="12"/>
        <v>Unique_target</v>
      </c>
      <c r="K110">
        <f t="shared" si="12"/>
        <v>0.59</v>
      </c>
      <c r="L110">
        <f t="shared" si="12"/>
        <v>879</v>
      </c>
      <c r="M110">
        <f t="shared" si="12"/>
        <v>48</v>
      </c>
      <c r="N110">
        <f t="shared" si="11"/>
        <v>866</v>
      </c>
      <c r="O110">
        <f t="shared" si="11"/>
        <v>0</v>
      </c>
      <c r="P110">
        <f t="shared" si="11"/>
        <v>13</v>
      </c>
      <c r="Q110" s="3">
        <f t="shared" si="8"/>
        <v>94.822006472491907</v>
      </c>
      <c r="R110">
        <f t="shared" si="13"/>
        <v>1.62</v>
      </c>
      <c r="S110">
        <f t="shared" si="13"/>
        <v>99</v>
      </c>
      <c r="T110">
        <f t="shared" si="13"/>
        <v>0.94</v>
      </c>
      <c r="U110">
        <f t="shared" si="13"/>
        <v>79.900000000000006</v>
      </c>
      <c r="V110">
        <f t="shared" si="13"/>
        <v>1</v>
      </c>
      <c r="W110">
        <f t="shared" si="13"/>
        <v>0</v>
      </c>
      <c r="X110" t="str">
        <f t="shared" si="13"/>
        <v>7c2k_30275_morphed.pdb</v>
      </c>
      <c r="AA110" t="s">
        <v>3</v>
      </c>
      <c r="AB110" t="s">
        <v>1</v>
      </c>
      <c r="AC110">
        <v>0.59</v>
      </c>
      <c r="AD110">
        <v>879</v>
      </c>
      <c r="AE110">
        <v>48</v>
      </c>
      <c r="AF110">
        <v>866</v>
      </c>
      <c r="AG110">
        <v>0</v>
      </c>
      <c r="AH110">
        <v>13</v>
      </c>
      <c r="AI110">
        <v>94.8</v>
      </c>
      <c r="AJ110">
        <v>1.62</v>
      </c>
      <c r="AK110">
        <v>99</v>
      </c>
      <c r="AL110">
        <v>0.94</v>
      </c>
      <c r="AM110">
        <v>79.900000000000006</v>
      </c>
      <c r="AN110">
        <v>1</v>
      </c>
      <c r="AO110">
        <v>0</v>
      </c>
      <c r="AP110" t="s">
        <v>156</v>
      </c>
    </row>
    <row r="111" spans="4:42" x14ac:dyDescent="0.2">
      <c r="D111" t="str">
        <f t="shared" si="14"/>
        <v>7lci_23274</v>
      </c>
      <c r="H111">
        <f t="shared" si="15"/>
        <v>393</v>
      </c>
      <c r="I111" t="str">
        <f t="shared" si="12"/>
        <v>7lci_23274</v>
      </c>
      <c r="J111" t="str">
        <f t="shared" si="12"/>
        <v>Unique_target</v>
      </c>
      <c r="K111">
        <f t="shared" si="12"/>
        <v>0.81</v>
      </c>
      <c r="L111">
        <f t="shared" si="12"/>
        <v>348</v>
      </c>
      <c r="M111">
        <f t="shared" si="12"/>
        <v>45</v>
      </c>
      <c r="N111">
        <f t="shared" si="11"/>
        <v>336</v>
      </c>
      <c r="O111">
        <f t="shared" si="11"/>
        <v>0</v>
      </c>
      <c r="P111">
        <f t="shared" si="11"/>
        <v>12</v>
      </c>
      <c r="Q111" s="3">
        <f t="shared" si="8"/>
        <v>88.549618320610691</v>
      </c>
      <c r="R111">
        <f t="shared" si="13"/>
        <v>1.0900000000000001</v>
      </c>
      <c r="S111">
        <f t="shared" si="13"/>
        <v>98</v>
      </c>
      <c r="T111">
        <f t="shared" si="13"/>
        <v>0.87</v>
      </c>
      <c r="U111">
        <f t="shared" si="13"/>
        <v>34.799999999999997</v>
      </c>
      <c r="V111">
        <f t="shared" si="13"/>
        <v>1</v>
      </c>
      <c r="W111">
        <f t="shared" si="13"/>
        <v>0</v>
      </c>
      <c r="X111" t="str">
        <f t="shared" si="13"/>
        <v>7lci_23274_morphed.pdb</v>
      </c>
      <c r="AA111" t="s">
        <v>11</v>
      </c>
      <c r="AB111" t="s">
        <v>1</v>
      </c>
      <c r="AC111">
        <v>0.81</v>
      </c>
      <c r="AD111">
        <v>348</v>
      </c>
      <c r="AE111">
        <v>45</v>
      </c>
      <c r="AF111">
        <v>336</v>
      </c>
      <c r="AG111">
        <v>0</v>
      </c>
      <c r="AH111">
        <v>12</v>
      </c>
      <c r="AI111">
        <v>88.5</v>
      </c>
      <c r="AJ111">
        <v>1.0900000000000001</v>
      </c>
      <c r="AK111">
        <v>98</v>
      </c>
      <c r="AL111">
        <v>0.87</v>
      </c>
      <c r="AM111">
        <v>34.799999999999997</v>
      </c>
      <c r="AN111">
        <v>1</v>
      </c>
      <c r="AO111">
        <v>0</v>
      </c>
      <c r="AP111" t="s">
        <v>79</v>
      </c>
    </row>
    <row r="112" spans="4:42" x14ac:dyDescent="0.2">
      <c r="D112" t="str">
        <f t="shared" si="14"/>
        <v>7mjs_23883</v>
      </c>
      <c r="H112">
        <f t="shared" si="15"/>
        <v>132</v>
      </c>
      <c r="I112" t="str">
        <f t="shared" si="12"/>
        <v>7mjs_23883</v>
      </c>
      <c r="J112" t="str">
        <f t="shared" si="12"/>
        <v>Unique_target</v>
      </c>
      <c r="K112">
        <f t="shared" si="12"/>
        <v>0.68</v>
      </c>
      <c r="L112">
        <f t="shared" si="12"/>
        <v>126</v>
      </c>
      <c r="M112">
        <f t="shared" si="12"/>
        <v>6</v>
      </c>
      <c r="N112">
        <f t="shared" si="11"/>
        <v>125</v>
      </c>
      <c r="O112">
        <f t="shared" si="11"/>
        <v>0</v>
      </c>
      <c r="P112">
        <f t="shared" si="11"/>
        <v>1</v>
      </c>
      <c r="Q112" s="3">
        <f t="shared" si="8"/>
        <v>95.454545454545453</v>
      </c>
      <c r="R112">
        <f t="shared" si="13"/>
        <v>1.41</v>
      </c>
      <c r="S112">
        <f t="shared" si="13"/>
        <v>100</v>
      </c>
      <c r="T112">
        <f t="shared" si="13"/>
        <v>0.95</v>
      </c>
      <c r="U112">
        <f t="shared" si="13"/>
        <v>63</v>
      </c>
      <c r="V112">
        <f t="shared" si="13"/>
        <v>1</v>
      </c>
      <c r="W112">
        <f t="shared" si="13"/>
        <v>0</v>
      </c>
      <c r="X112" t="str">
        <f t="shared" si="13"/>
        <v>7mjs_23883_morphed.pdb</v>
      </c>
      <c r="AA112" t="s">
        <v>21</v>
      </c>
      <c r="AB112" t="s">
        <v>1</v>
      </c>
      <c r="AC112">
        <v>0.68</v>
      </c>
      <c r="AD112">
        <v>126</v>
      </c>
      <c r="AE112">
        <v>6</v>
      </c>
      <c r="AF112">
        <v>125</v>
      </c>
      <c r="AG112">
        <v>0</v>
      </c>
      <c r="AH112">
        <v>1</v>
      </c>
      <c r="AI112">
        <v>95.5</v>
      </c>
      <c r="AJ112">
        <v>1.41</v>
      </c>
      <c r="AK112">
        <v>100</v>
      </c>
      <c r="AL112">
        <v>0.95</v>
      </c>
      <c r="AM112">
        <v>63</v>
      </c>
      <c r="AN112">
        <v>1</v>
      </c>
      <c r="AO112">
        <v>0</v>
      </c>
      <c r="AP112" t="s">
        <v>157</v>
      </c>
    </row>
    <row r="113" spans="4:42" x14ac:dyDescent="0.2">
      <c r="D113" t="str">
        <f t="shared" si="14"/>
        <v>7eda_31062</v>
      </c>
      <c r="H113">
        <f t="shared" si="15"/>
        <v>334</v>
      </c>
      <c r="I113" t="str">
        <f t="shared" si="12"/>
        <v>7eda_31062</v>
      </c>
      <c r="J113" t="str">
        <f t="shared" si="12"/>
        <v>Unique_target</v>
      </c>
      <c r="K113">
        <f t="shared" si="12"/>
        <v>0.62</v>
      </c>
      <c r="L113">
        <f t="shared" si="12"/>
        <v>306</v>
      </c>
      <c r="M113">
        <f t="shared" si="12"/>
        <v>28</v>
      </c>
      <c r="N113">
        <f t="shared" si="11"/>
        <v>299</v>
      </c>
      <c r="O113">
        <f t="shared" si="11"/>
        <v>0</v>
      </c>
      <c r="P113">
        <f t="shared" si="11"/>
        <v>7</v>
      </c>
      <c r="Q113" s="3">
        <f t="shared" si="8"/>
        <v>91.616766467065872</v>
      </c>
      <c r="R113">
        <f t="shared" si="13"/>
        <v>1.47</v>
      </c>
      <c r="S113">
        <f t="shared" si="13"/>
        <v>99</v>
      </c>
      <c r="T113">
        <f t="shared" si="13"/>
        <v>0.91</v>
      </c>
      <c r="U113">
        <f t="shared" si="13"/>
        <v>61.2</v>
      </c>
      <c r="V113">
        <f t="shared" si="13"/>
        <v>1</v>
      </c>
      <c r="W113">
        <f t="shared" si="13"/>
        <v>0</v>
      </c>
      <c r="X113" t="str">
        <f t="shared" si="13"/>
        <v>7eda_31062_morphed.pdb</v>
      </c>
      <c r="AA113" t="s">
        <v>4</v>
      </c>
      <c r="AB113" t="s">
        <v>1</v>
      </c>
      <c r="AC113">
        <v>0.62</v>
      </c>
      <c r="AD113">
        <v>306</v>
      </c>
      <c r="AE113">
        <v>28</v>
      </c>
      <c r="AF113">
        <v>299</v>
      </c>
      <c r="AG113">
        <v>0</v>
      </c>
      <c r="AH113">
        <v>7</v>
      </c>
      <c r="AI113">
        <v>91.6</v>
      </c>
      <c r="AJ113">
        <v>1.47</v>
      </c>
      <c r="AK113">
        <v>99</v>
      </c>
      <c r="AL113">
        <v>0.91</v>
      </c>
      <c r="AM113">
        <v>61.2</v>
      </c>
      <c r="AN113">
        <v>1</v>
      </c>
      <c r="AO113">
        <v>0</v>
      </c>
      <c r="AP113" t="s">
        <v>81</v>
      </c>
    </row>
    <row r="114" spans="4:42" x14ac:dyDescent="0.2">
      <c r="D114" t="str">
        <f t="shared" si="14"/>
        <v>7ku7_23035</v>
      </c>
      <c r="H114">
        <f t="shared" si="15"/>
        <v>269</v>
      </c>
      <c r="I114" t="str">
        <f t="shared" si="12"/>
        <v>7ku7_23035</v>
      </c>
      <c r="J114" t="str">
        <f t="shared" si="12"/>
        <v>Unique_target</v>
      </c>
      <c r="K114">
        <f t="shared" si="12"/>
        <v>1.19</v>
      </c>
      <c r="L114">
        <f t="shared" si="12"/>
        <v>196</v>
      </c>
      <c r="M114">
        <f t="shared" si="12"/>
        <v>73</v>
      </c>
      <c r="N114">
        <f t="shared" si="11"/>
        <v>186</v>
      </c>
      <c r="O114">
        <f t="shared" si="11"/>
        <v>0</v>
      </c>
      <c r="P114">
        <f t="shared" si="11"/>
        <v>10</v>
      </c>
      <c r="Q114" s="3">
        <f t="shared" ref="Q114:Q177" si="16">100*AD114/H114</f>
        <v>72.862453531598518</v>
      </c>
      <c r="R114">
        <f t="shared" si="13"/>
        <v>0.61</v>
      </c>
      <c r="S114">
        <f t="shared" si="13"/>
        <v>96.9</v>
      </c>
      <c r="T114">
        <f t="shared" si="13"/>
        <v>0.71</v>
      </c>
      <c r="U114">
        <f t="shared" si="13"/>
        <v>24.5</v>
      </c>
      <c r="V114">
        <f t="shared" si="13"/>
        <v>1</v>
      </c>
      <c r="W114">
        <f t="shared" si="13"/>
        <v>0</v>
      </c>
      <c r="X114" t="str">
        <f t="shared" si="13"/>
        <v>7ku7_23035_morphed.pdb</v>
      </c>
      <c r="AA114" t="s">
        <v>6</v>
      </c>
      <c r="AB114" t="s">
        <v>1</v>
      </c>
      <c r="AC114">
        <v>1.19</v>
      </c>
      <c r="AD114">
        <v>196</v>
      </c>
      <c r="AE114">
        <v>73</v>
      </c>
      <c r="AF114">
        <v>186</v>
      </c>
      <c r="AG114">
        <v>0</v>
      </c>
      <c r="AH114">
        <v>10</v>
      </c>
      <c r="AI114">
        <v>72.900000000000006</v>
      </c>
      <c r="AJ114">
        <v>0.61</v>
      </c>
      <c r="AK114">
        <v>96.9</v>
      </c>
      <c r="AL114">
        <v>0.71</v>
      </c>
      <c r="AM114">
        <v>24.5</v>
      </c>
      <c r="AN114">
        <v>1</v>
      </c>
      <c r="AO114">
        <v>0</v>
      </c>
      <c r="AP114" t="s">
        <v>154</v>
      </c>
    </row>
    <row r="115" spans="4:42" x14ac:dyDescent="0.2">
      <c r="D115" t="str">
        <f t="shared" si="14"/>
        <v>7kzz_23093</v>
      </c>
      <c r="H115">
        <f t="shared" si="15"/>
        <v>281</v>
      </c>
      <c r="I115" t="str">
        <f t="shared" si="12"/>
        <v>7kzz_23093</v>
      </c>
      <c r="J115" t="str">
        <f t="shared" si="12"/>
        <v>Unique_target</v>
      </c>
      <c r="K115">
        <f t="shared" si="12"/>
        <v>0.84</v>
      </c>
      <c r="L115">
        <f t="shared" si="12"/>
        <v>246</v>
      </c>
      <c r="M115">
        <f t="shared" si="12"/>
        <v>35</v>
      </c>
      <c r="N115">
        <f t="shared" si="11"/>
        <v>235</v>
      </c>
      <c r="O115">
        <f t="shared" si="11"/>
        <v>0</v>
      </c>
      <c r="P115">
        <f t="shared" si="11"/>
        <v>11</v>
      </c>
      <c r="Q115" s="3">
        <f t="shared" si="16"/>
        <v>87.544483985765126</v>
      </c>
      <c r="R115">
        <f t="shared" si="13"/>
        <v>1.04</v>
      </c>
      <c r="S115">
        <f t="shared" si="13"/>
        <v>96.7</v>
      </c>
      <c r="T115">
        <f t="shared" si="13"/>
        <v>0.85</v>
      </c>
      <c r="U115">
        <f t="shared" si="13"/>
        <v>49.2</v>
      </c>
      <c r="V115">
        <f t="shared" si="13"/>
        <v>1</v>
      </c>
      <c r="W115">
        <f t="shared" si="13"/>
        <v>0</v>
      </c>
      <c r="X115" t="str">
        <f t="shared" si="13"/>
        <v>7kzz_23093_morphed.pdb</v>
      </c>
      <c r="AA115" t="s">
        <v>7</v>
      </c>
      <c r="AB115" t="s">
        <v>1</v>
      </c>
      <c r="AC115">
        <v>0.84</v>
      </c>
      <c r="AD115">
        <v>246</v>
      </c>
      <c r="AE115">
        <v>35</v>
      </c>
      <c r="AF115">
        <v>235</v>
      </c>
      <c r="AG115">
        <v>0</v>
      </c>
      <c r="AH115">
        <v>11</v>
      </c>
      <c r="AI115">
        <v>87.5</v>
      </c>
      <c r="AJ115">
        <v>1.04</v>
      </c>
      <c r="AK115">
        <v>96.7</v>
      </c>
      <c r="AL115">
        <v>0.85</v>
      </c>
      <c r="AM115">
        <v>49.2</v>
      </c>
      <c r="AN115">
        <v>1</v>
      </c>
      <c r="AO115">
        <v>0</v>
      </c>
      <c r="AP115" t="s">
        <v>155</v>
      </c>
    </row>
    <row r="116" spans="4:42" x14ac:dyDescent="0.2">
      <c r="D116" t="str">
        <f t="shared" si="14"/>
        <v>7brm_30160</v>
      </c>
      <c r="H116">
        <f t="shared" si="15"/>
        <v>257</v>
      </c>
      <c r="I116" t="str">
        <f t="shared" si="12"/>
        <v>7brm_30160</v>
      </c>
      <c r="J116" t="str">
        <f t="shared" si="12"/>
        <v>Unique_target</v>
      </c>
      <c r="K116">
        <f t="shared" si="12"/>
        <v>0.62</v>
      </c>
      <c r="L116">
        <f t="shared" si="12"/>
        <v>221</v>
      </c>
      <c r="M116">
        <f t="shared" si="12"/>
        <v>36</v>
      </c>
      <c r="N116">
        <f t="shared" si="11"/>
        <v>216</v>
      </c>
      <c r="O116">
        <f t="shared" si="11"/>
        <v>0</v>
      </c>
      <c r="P116">
        <f t="shared" si="11"/>
        <v>5</v>
      </c>
      <c r="Q116" s="3">
        <f t="shared" si="16"/>
        <v>85.992217898832678</v>
      </c>
      <c r="R116">
        <f t="shared" si="13"/>
        <v>1.38</v>
      </c>
      <c r="S116">
        <f t="shared" si="13"/>
        <v>98.6</v>
      </c>
      <c r="T116">
        <f t="shared" si="13"/>
        <v>0.85</v>
      </c>
      <c r="U116">
        <f t="shared" si="13"/>
        <v>55.2</v>
      </c>
      <c r="V116">
        <f t="shared" si="13"/>
        <v>1</v>
      </c>
      <c r="W116">
        <f t="shared" si="13"/>
        <v>0</v>
      </c>
      <c r="X116" t="str">
        <f t="shared" si="13"/>
        <v>7brm_30160_morphed.pdb</v>
      </c>
      <c r="AA116" t="s">
        <v>0</v>
      </c>
      <c r="AB116" t="s">
        <v>1</v>
      </c>
      <c r="AC116">
        <v>0.62</v>
      </c>
      <c r="AD116">
        <v>221</v>
      </c>
      <c r="AE116">
        <v>36</v>
      </c>
      <c r="AF116">
        <v>216</v>
      </c>
      <c r="AG116">
        <v>0</v>
      </c>
      <c r="AH116">
        <v>5</v>
      </c>
      <c r="AI116">
        <v>86</v>
      </c>
      <c r="AJ116">
        <v>1.38</v>
      </c>
      <c r="AK116">
        <v>98.6</v>
      </c>
      <c r="AL116">
        <v>0.85</v>
      </c>
      <c r="AM116">
        <v>55.2</v>
      </c>
      <c r="AN116">
        <v>1</v>
      </c>
      <c r="AO116">
        <v>0</v>
      </c>
      <c r="AP116" t="s">
        <v>109</v>
      </c>
    </row>
    <row r="117" spans="4:42" x14ac:dyDescent="0.2">
      <c r="D117" t="str">
        <f t="shared" si="14"/>
        <v>7bxt_30237</v>
      </c>
      <c r="H117">
        <f t="shared" si="15"/>
        <v>103</v>
      </c>
      <c r="I117" t="str">
        <f t="shared" si="12"/>
        <v>7bxt_30237</v>
      </c>
      <c r="J117" t="str">
        <f t="shared" si="12"/>
        <v>Unique_target</v>
      </c>
      <c r="K117">
        <f t="shared" si="12"/>
        <v>0.82</v>
      </c>
      <c r="L117">
        <f t="shared" si="12"/>
        <v>98</v>
      </c>
      <c r="M117">
        <f t="shared" si="12"/>
        <v>5</v>
      </c>
      <c r="N117">
        <f t="shared" si="11"/>
        <v>98</v>
      </c>
      <c r="O117">
        <f t="shared" si="11"/>
        <v>0</v>
      </c>
      <c r="P117">
        <f t="shared" si="11"/>
        <v>0</v>
      </c>
      <c r="Q117" s="3">
        <f t="shared" si="16"/>
        <v>95.145631067961162</v>
      </c>
      <c r="R117">
        <f t="shared" si="13"/>
        <v>1.1599999999999999</v>
      </c>
      <c r="S117">
        <f t="shared" si="13"/>
        <v>100</v>
      </c>
      <c r="T117">
        <f t="shared" si="13"/>
        <v>0.95</v>
      </c>
      <c r="U117">
        <f t="shared" si="13"/>
        <v>98</v>
      </c>
      <c r="V117">
        <f t="shared" si="13"/>
        <v>1</v>
      </c>
      <c r="W117">
        <f t="shared" si="13"/>
        <v>0</v>
      </c>
      <c r="X117" t="str">
        <f t="shared" si="13"/>
        <v>7bxt_30237_morphed.pdb</v>
      </c>
      <c r="AA117" t="s">
        <v>2</v>
      </c>
      <c r="AB117" t="s">
        <v>1</v>
      </c>
      <c r="AC117">
        <v>0.82</v>
      </c>
      <c r="AD117">
        <v>98</v>
      </c>
      <c r="AE117">
        <v>5</v>
      </c>
      <c r="AF117">
        <v>98</v>
      </c>
      <c r="AG117">
        <v>0</v>
      </c>
      <c r="AH117">
        <v>0</v>
      </c>
      <c r="AI117">
        <v>95.1</v>
      </c>
      <c r="AJ117">
        <v>1.1599999999999999</v>
      </c>
      <c r="AK117">
        <v>100</v>
      </c>
      <c r="AL117">
        <v>0.95</v>
      </c>
      <c r="AM117">
        <v>98</v>
      </c>
      <c r="AN117">
        <v>1</v>
      </c>
      <c r="AO117">
        <v>0</v>
      </c>
      <c r="AP117" t="s">
        <v>84</v>
      </c>
    </row>
    <row r="118" spans="4:42" x14ac:dyDescent="0.2">
      <c r="D118" t="str">
        <f t="shared" si="14"/>
        <v>7l1k_23110</v>
      </c>
      <c r="H118">
        <f t="shared" si="15"/>
        <v>149</v>
      </c>
      <c r="I118" t="str">
        <f t="shared" si="12"/>
        <v>7l1k_23110</v>
      </c>
      <c r="J118" t="str">
        <f t="shared" si="12"/>
        <v>Unique_target</v>
      </c>
      <c r="K118">
        <f t="shared" si="12"/>
        <v>0.53</v>
      </c>
      <c r="L118">
        <f t="shared" si="12"/>
        <v>149</v>
      </c>
      <c r="M118">
        <f t="shared" si="12"/>
        <v>0</v>
      </c>
      <c r="N118">
        <f t="shared" si="11"/>
        <v>149</v>
      </c>
      <c r="O118">
        <f t="shared" si="11"/>
        <v>0</v>
      </c>
      <c r="P118">
        <f t="shared" si="11"/>
        <v>0</v>
      </c>
      <c r="Q118" s="3">
        <f t="shared" si="16"/>
        <v>100</v>
      </c>
      <c r="R118">
        <f t="shared" si="13"/>
        <v>1.9</v>
      </c>
      <c r="S118">
        <f t="shared" si="13"/>
        <v>100</v>
      </c>
      <c r="T118">
        <f t="shared" si="13"/>
        <v>1</v>
      </c>
      <c r="U118">
        <f t="shared" si="13"/>
        <v>149</v>
      </c>
      <c r="V118">
        <f t="shared" si="13"/>
        <v>1</v>
      </c>
      <c r="W118">
        <f t="shared" si="13"/>
        <v>0</v>
      </c>
      <c r="X118" t="str">
        <f t="shared" si="13"/>
        <v>7l1k_23110_morphed.pdb</v>
      </c>
      <c r="AA118" t="s">
        <v>8</v>
      </c>
      <c r="AB118" t="s">
        <v>1</v>
      </c>
      <c r="AC118">
        <v>0.53</v>
      </c>
      <c r="AD118">
        <v>149</v>
      </c>
      <c r="AE118">
        <v>0</v>
      </c>
      <c r="AF118">
        <v>149</v>
      </c>
      <c r="AG118">
        <v>0</v>
      </c>
      <c r="AH118">
        <v>0</v>
      </c>
      <c r="AI118">
        <v>100</v>
      </c>
      <c r="AJ118">
        <v>1.9</v>
      </c>
      <c r="AK118">
        <v>100</v>
      </c>
      <c r="AL118">
        <v>1</v>
      </c>
      <c r="AM118">
        <v>149</v>
      </c>
      <c r="AN118">
        <v>1</v>
      </c>
      <c r="AO118">
        <v>0</v>
      </c>
      <c r="AP118" t="s">
        <v>85</v>
      </c>
    </row>
    <row r="119" spans="4:42" x14ac:dyDescent="0.2">
      <c r="D119" t="str">
        <f t="shared" si="14"/>
        <v>7rb9_24400</v>
      </c>
      <c r="H119">
        <f t="shared" si="15"/>
        <v>372</v>
      </c>
      <c r="I119" t="str">
        <f t="shared" si="12"/>
        <v>7rb9_24400</v>
      </c>
      <c r="J119" t="str">
        <f t="shared" si="12"/>
        <v>Unique_target</v>
      </c>
      <c r="K119">
        <f t="shared" si="12"/>
        <v>1.1299999999999999</v>
      </c>
      <c r="L119">
        <f t="shared" si="12"/>
        <v>339</v>
      </c>
      <c r="M119">
        <f t="shared" si="12"/>
        <v>33</v>
      </c>
      <c r="N119">
        <f t="shared" si="11"/>
        <v>330</v>
      </c>
      <c r="O119">
        <f t="shared" si="11"/>
        <v>0</v>
      </c>
      <c r="P119">
        <f t="shared" si="11"/>
        <v>9</v>
      </c>
      <c r="Q119" s="3">
        <f t="shared" si="16"/>
        <v>91.129032258064512</v>
      </c>
      <c r="R119">
        <f t="shared" si="13"/>
        <v>0.81</v>
      </c>
      <c r="S119">
        <f t="shared" si="13"/>
        <v>99.4</v>
      </c>
      <c r="T119">
        <f t="shared" si="13"/>
        <v>0.91</v>
      </c>
      <c r="U119">
        <f t="shared" si="13"/>
        <v>37.700000000000003</v>
      </c>
      <c r="V119">
        <f t="shared" si="13"/>
        <v>1</v>
      </c>
      <c r="W119">
        <f t="shared" si="13"/>
        <v>0</v>
      </c>
      <c r="X119" t="str">
        <f t="shared" si="13"/>
        <v>7rb9_24400_morphed.pdb</v>
      </c>
      <c r="AA119" t="s">
        <v>25</v>
      </c>
      <c r="AB119" t="s">
        <v>1</v>
      </c>
      <c r="AC119">
        <v>1.1299999999999999</v>
      </c>
      <c r="AD119">
        <v>339</v>
      </c>
      <c r="AE119">
        <v>33</v>
      </c>
      <c r="AF119">
        <v>330</v>
      </c>
      <c r="AG119">
        <v>0</v>
      </c>
      <c r="AH119">
        <v>9</v>
      </c>
      <c r="AI119">
        <v>91.1</v>
      </c>
      <c r="AJ119">
        <v>0.81</v>
      </c>
      <c r="AK119">
        <v>99.4</v>
      </c>
      <c r="AL119">
        <v>0.91</v>
      </c>
      <c r="AM119">
        <v>37.700000000000003</v>
      </c>
      <c r="AN119">
        <v>1</v>
      </c>
      <c r="AO119">
        <v>0</v>
      </c>
      <c r="AP119" t="s">
        <v>160</v>
      </c>
    </row>
    <row r="120" spans="4:42" x14ac:dyDescent="0.2">
      <c r="D120" t="str">
        <f t="shared" si="14"/>
        <v>7l6u_23208</v>
      </c>
      <c r="H120">
        <f t="shared" si="15"/>
        <v>311</v>
      </c>
      <c r="I120" t="str">
        <f t="shared" si="12"/>
        <v>7l6u_23208</v>
      </c>
      <c r="J120" t="str">
        <f t="shared" si="12"/>
        <v>Unique_target</v>
      </c>
      <c r="K120">
        <f t="shared" si="12"/>
        <v>0.51</v>
      </c>
      <c r="L120">
        <f t="shared" si="12"/>
        <v>292</v>
      </c>
      <c r="M120">
        <f t="shared" si="12"/>
        <v>19</v>
      </c>
      <c r="N120">
        <f t="shared" si="12"/>
        <v>284</v>
      </c>
      <c r="O120">
        <f t="shared" si="12"/>
        <v>0</v>
      </c>
      <c r="P120">
        <f t="shared" si="12"/>
        <v>8</v>
      </c>
      <c r="Q120" s="3">
        <f t="shared" si="16"/>
        <v>93.890675241157552</v>
      </c>
      <c r="R120">
        <f t="shared" si="13"/>
        <v>1.84</v>
      </c>
      <c r="S120">
        <f t="shared" si="13"/>
        <v>92.8</v>
      </c>
      <c r="T120">
        <f t="shared" si="13"/>
        <v>0.87</v>
      </c>
      <c r="U120">
        <f t="shared" si="13"/>
        <v>48.7</v>
      </c>
      <c r="V120">
        <f t="shared" si="13"/>
        <v>1</v>
      </c>
      <c r="W120">
        <f t="shared" si="13"/>
        <v>0</v>
      </c>
      <c r="X120" t="str">
        <f t="shared" si="13"/>
        <v>7l6u_23208_morphed.pdb</v>
      </c>
      <c r="AA120" t="s">
        <v>9</v>
      </c>
      <c r="AB120" t="s">
        <v>1</v>
      </c>
      <c r="AC120">
        <v>0.51</v>
      </c>
      <c r="AD120">
        <v>292</v>
      </c>
      <c r="AE120">
        <v>19</v>
      </c>
      <c r="AF120">
        <v>284</v>
      </c>
      <c r="AG120">
        <v>0</v>
      </c>
      <c r="AH120">
        <v>8</v>
      </c>
      <c r="AI120">
        <v>93.9</v>
      </c>
      <c r="AJ120">
        <v>1.84</v>
      </c>
      <c r="AK120">
        <v>92.8</v>
      </c>
      <c r="AL120">
        <v>0.87</v>
      </c>
      <c r="AM120">
        <v>48.7</v>
      </c>
      <c r="AN120">
        <v>1</v>
      </c>
      <c r="AO120">
        <v>0</v>
      </c>
      <c r="AP120" t="s">
        <v>80</v>
      </c>
    </row>
    <row r="121" spans="4:42" x14ac:dyDescent="0.2">
      <c r="D121" t="str">
        <f t="shared" si="14"/>
        <v>7lvr_23541</v>
      </c>
      <c r="H121">
        <f t="shared" si="15"/>
        <v>441</v>
      </c>
      <c r="I121" t="str">
        <f t="shared" si="12"/>
        <v>7lvr_23541</v>
      </c>
      <c r="J121" t="str">
        <f t="shared" si="12"/>
        <v>Unique_target</v>
      </c>
      <c r="K121">
        <f t="shared" si="12"/>
        <v>0.51</v>
      </c>
      <c r="L121">
        <f t="shared" si="12"/>
        <v>433</v>
      </c>
      <c r="M121">
        <f t="shared" si="12"/>
        <v>8</v>
      </c>
      <c r="N121">
        <f t="shared" si="12"/>
        <v>429</v>
      </c>
      <c r="O121">
        <f t="shared" si="12"/>
        <v>0</v>
      </c>
      <c r="P121">
        <f t="shared" si="12"/>
        <v>4</v>
      </c>
      <c r="Q121" s="3">
        <f t="shared" si="16"/>
        <v>98.185941043083901</v>
      </c>
      <c r="R121">
        <f t="shared" si="13"/>
        <v>1.92</v>
      </c>
      <c r="S121">
        <f t="shared" si="13"/>
        <v>99.1</v>
      </c>
      <c r="T121">
        <f t="shared" si="13"/>
        <v>0.97</v>
      </c>
      <c r="U121">
        <f t="shared" si="13"/>
        <v>108.2</v>
      </c>
      <c r="V121">
        <f t="shared" si="13"/>
        <v>1</v>
      </c>
      <c r="W121">
        <f t="shared" si="13"/>
        <v>0</v>
      </c>
      <c r="X121" t="str">
        <f t="shared" si="13"/>
        <v>7lvr_23541_morphed.pdb</v>
      </c>
      <c r="AA121" t="s">
        <v>15</v>
      </c>
      <c r="AB121" t="s">
        <v>1</v>
      </c>
      <c r="AC121">
        <v>0.51</v>
      </c>
      <c r="AD121">
        <v>433</v>
      </c>
      <c r="AE121">
        <v>8</v>
      </c>
      <c r="AF121">
        <v>429</v>
      </c>
      <c r="AG121">
        <v>0</v>
      </c>
      <c r="AH121">
        <v>4</v>
      </c>
      <c r="AI121">
        <v>98.2</v>
      </c>
      <c r="AJ121">
        <v>1.92</v>
      </c>
      <c r="AK121">
        <v>99.1</v>
      </c>
      <c r="AL121">
        <v>0.97</v>
      </c>
      <c r="AM121">
        <v>108.2</v>
      </c>
      <c r="AN121">
        <v>1</v>
      </c>
      <c r="AO121">
        <v>0</v>
      </c>
      <c r="AP121" t="s">
        <v>83</v>
      </c>
    </row>
    <row r="122" spans="4:42" x14ac:dyDescent="0.2">
      <c r="D122" t="str">
        <f t="shared" si="14"/>
        <v>7me0_23786</v>
      </c>
      <c r="H122">
        <f t="shared" si="15"/>
        <v>347</v>
      </c>
      <c r="I122" t="str">
        <f t="shared" si="12"/>
        <v>7me0_23786</v>
      </c>
      <c r="J122" t="str">
        <f t="shared" si="12"/>
        <v>Unique_target</v>
      </c>
      <c r="K122">
        <f t="shared" si="12"/>
        <v>0.27</v>
      </c>
      <c r="L122">
        <f t="shared" si="12"/>
        <v>346</v>
      </c>
      <c r="M122">
        <f t="shared" si="12"/>
        <v>1</v>
      </c>
      <c r="N122">
        <f t="shared" si="12"/>
        <v>346</v>
      </c>
      <c r="O122">
        <f t="shared" si="12"/>
        <v>0</v>
      </c>
      <c r="P122">
        <f t="shared" si="12"/>
        <v>0</v>
      </c>
      <c r="Q122" s="3">
        <f t="shared" si="16"/>
        <v>99.711815561959654</v>
      </c>
      <c r="R122">
        <f t="shared" si="13"/>
        <v>3.63</v>
      </c>
      <c r="S122">
        <f t="shared" si="13"/>
        <v>100</v>
      </c>
      <c r="T122">
        <f t="shared" si="13"/>
        <v>1</v>
      </c>
      <c r="U122">
        <f t="shared" si="13"/>
        <v>346</v>
      </c>
      <c r="V122">
        <f t="shared" si="13"/>
        <v>1</v>
      </c>
      <c r="W122">
        <f t="shared" si="13"/>
        <v>0</v>
      </c>
      <c r="X122" t="str">
        <f t="shared" si="13"/>
        <v>7me0_23786_morphed.pdb</v>
      </c>
      <c r="AA122" t="s">
        <v>20</v>
      </c>
      <c r="AB122" t="s">
        <v>1</v>
      </c>
      <c r="AC122">
        <v>0.27</v>
      </c>
      <c r="AD122">
        <v>346</v>
      </c>
      <c r="AE122">
        <v>1</v>
      </c>
      <c r="AF122">
        <v>346</v>
      </c>
      <c r="AG122">
        <v>0</v>
      </c>
      <c r="AH122">
        <v>0</v>
      </c>
      <c r="AI122">
        <v>99.7</v>
      </c>
      <c r="AJ122">
        <v>3.63</v>
      </c>
      <c r="AK122">
        <v>100</v>
      </c>
      <c r="AL122">
        <v>1</v>
      </c>
      <c r="AM122">
        <v>346</v>
      </c>
      <c r="AN122">
        <v>1</v>
      </c>
      <c r="AO122">
        <v>0</v>
      </c>
      <c r="AP122" t="s">
        <v>86</v>
      </c>
    </row>
    <row r="123" spans="4:42" x14ac:dyDescent="0.2">
      <c r="D123" t="str">
        <f t="shared" si="14"/>
        <v>7lsx_23508</v>
      </c>
      <c r="H123">
        <f t="shared" si="15"/>
        <v>245</v>
      </c>
      <c r="I123" t="str">
        <f t="shared" ref="I123:P157" si="17">AA123</f>
        <v>7lsx_23508</v>
      </c>
      <c r="J123" t="str">
        <f t="shared" si="17"/>
        <v>Unique_target</v>
      </c>
      <c r="K123">
        <f t="shared" si="17"/>
        <v>0.61</v>
      </c>
      <c r="L123">
        <f t="shared" si="17"/>
        <v>238</v>
      </c>
      <c r="M123">
        <f t="shared" si="17"/>
        <v>7</v>
      </c>
      <c r="N123">
        <f t="shared" si="17"/>
        <v>234</v>
      </c>
      <c r="O123">
        <f t="shared" si="17"/>
        <v>0</v>
      </c>
      <c r="P123">
        <f t="shared" si="17"/>
        <v>4</v>
      </c>
      <c r="Q123" s="3">
        <f t="shared" si="16"/>
        <v>97.142857142857139</v>
      </c>
      <c r="R123">
        <f t="shared" si="13"/>
        <v>1.59</v>
      </c>
      <c r="S123">
        <f t="shared" si="13"/>
        <v>99.6</v>
      </c>
      <c r="T123">
        <f t="shared" si="13"/>
        <v>0.97</v>
      </c>
      <c r="U123">
        <f t="shared" si="13"/>
        <v>119</v>
      </c>
      <c r="V123">
        <f t="shared" si="13"/>
        <v>1</v>
      </c>
      <c r="W123">
        <f t="shared" si="13"/>
        <v>0</v>
      </c>
      <c r="X123" t="str">
        <f t="shared" si="13"/>
        <v>7lsx_23508_morphed.pdb</v>
      </c>
      <c r="AA123" t="s">
        <v>13</v>
      </c>
      <c r="AB123" t="s">
        <v>1</v>
      </c>
      <c r="AC123">
        <v>0.61</v>
      </c>
      <c r="AD123">
        <v>238</v>
      </c>
      <c r="AE123">
        <v>7</v>
      </c>
      <c r="AF123">
        <v>234</v>
      </c>
      <c r="AG123">
        <v>0</v>
      </c>
      <c r="AH123">
        <v>4</v>
      </c>
      <c r="AI123">
        <v>97.1</v>
      </c>
      <c r="AJ123">
        <v>1.59</v>
      </c>
      <c r="AK123">
        <v>99.6</v>
      </c>
      <c r="AL123">
        <v>0.97</v>
      </c>
      <c r="AM123">
        <v>119</v>
      </c>
      <c r="AN123">
        <v>1</v>
      </c>
      <c r="AO123">
        <v>0</v>
      </c>
      <c r="AP123" t="s">
        <v>161</v>
      </c>
    </row>
    <row r="124" spans="4:42" x14ac:dyDescent="0.2">
      <c r="D124" t="str">
        <f t="shared" si="14"/>
        <v>7mby_23750</v>
      </c>
      <c r="H124">
        <f t="shared" si="15"/>
        <v>339</v>
      </c>
      <c r="I124" t="str">
        <f t="shared" si="17"/>
        <v>7mby_23750</v>
      </c>
      <c r="J124" t="str">
        <f t="shared" si="17"/>
        <v>Unique_target</v>
      </c>
      <c r="K124">
        <f t="shared" si="17"/>
        <v>0.66</v>
      </c>
      <c r="L124">
        <f t="shared" si="17"/>
        <v>310</v>
      </c>
      <c r="M124">
        <f t="shared" si="17"/>
        <v>29</v>
      </c>
      <c r="N124">
        <f t="shared" si="17"/>
        <v>303</v>
      </c>
      <c r="O124">
        <f t="shared" si="17"/>
        <v>0</v>
      </c>
      <c r="P124">
        <f t="shared" si="17"/>
        <v>7</v>
      </c>
      <c r="Q124" s="3">
        <f t="shared" si="16"/>
        <v>91.445427728613566</v>
      </c>
      <c r="R124">
        <f t="shared" si="13"/>
        <v>1.38</v>
      </c>
      <c r="S124">
        <f t="shared" si="13"/>
        <v>99</v>
      </c>
      <c r="T124">
        <f t="shared" si="13"/>
        <v>0.91</v>
      </c>
      <c r="U124">
        <f t="shared" si="13"/>
        <v>62</v>
      </c>
      <c r="V124">
        <f t="shared" si="13"/>
        <v>1</v>
      </c>
      <c r="W124">
        <f t="shared" si="13"/>
        <v>0</v>
      </c>
      <c r="X124" t="str">
        <f t="shared" si="13"/>
        <v>7mby_23750_morphed.pdb</v>
      </c>
      <c r="AA124" t="s">
        <v>19</v>
      </c>
      <c r="AB124" t="s">
        <v>1</v>
      </c>
      <c r="AC124">
        <v>0.66</v>
      </c>
      <c r="AD124">
        <v>310</v>
      </c>
      <c r="AE124">
        <v>29</v>
      </c>
      <c r="AF124">
        <v>303</v>
      </c>
      <c r="AG124">
        <v>0</v>
      </c>
      <c r="AH124">
        <v>7</v>
      </c>
      <c r="AI124">
        <v>91.4</v>
      </c>
      <c r="AJ124">
        <v>1.38</v>
      </c>
      <c r="AK124">
        <v>99</v>
      </c>
      <c r="AL124">
        <v>0.91</v>
      </c>
      <c r="AM124">
        <v>62</v>
      </c>
      <c r="AN124">
        <v>1</v>
      </c>
      <c r="AO124">
        <v>0</v>
      </c>
      <c r="AP124" t="s">
        <v>158</v>
      </c>
    </row>
    <row r="125" spans="4:42" x14ac:dyDescent="0.2">
      <c r="D125" t="str">
        <f t="shared" si="14"/>
        <v>7ls5_23502</v>
      </c>
      <c r="H125">
        <f t="shared" si="15"/>
        <v>243</v>
      </c>
      <c r="I125" t="str">
        <f t="shared" si="17"/>
        <v>7ls5_23502</v>
      </c>
      <c r="J125" t="str">
        <f t="shared" si="17"/>
        <v>Unique_target</v>
      </c>
      <c r="K125">
        <f t="shared" si="17"/>
        <v>0.39</v>
      </c>
      <c r="L125">
        <f t="shared" si="17"/>
        <v>238</v>
      </c>
      <c r="M125">
        <f t="shared" si="17"/>
        <v>5</v>
      </c>
      <c r="N125">
        <f t="shared" si="17"/>
        <v>235</v>
      </c>
      <c r="O125">
        <f t="shared" si="17"/>
        <v>0</v>
      </c>
      <c r="P125">
        <f t="shared" si="17"/>
        <v>3</v>
      </c>
      <c r="Q125" s="3">
        <f t="shared" si="16"/>
        <v>97.942386831275726</v>
      </c>
      <c r="R125">
        <f t="shared" si="13"/>
        <v>2.5</v>
      </c>
      <c r="S125">
        <f t="shared" si="13"/>
        <v>99.2</v>
      </c>
      <c r="T125">
        <f t="shared" si="13"/>
        <v>0.97</v>
      </c>
      <c r="U125">
        <f t="shared" ref="U125:X185" si="18">AM125</f>
        <v>79.3</v>
      </c>
      <c r="V125">
        <f t="shared" si="18"/>
        <v>1</v>
      </c>
      <c r="W125">
        <f t="shared" si="18"/>
        <v>0</v>
      </c>
      <c r="X125" t="str">
        <f t="shared" si="18"/>
        <v>7ls5_23502_morphed.pdb</v>
      </c>
      <c r="AA125" t="s">
        <v>12</v>
      </c>
      <c r="AB125" t="s">
        <v>1</v>
      </c>
      <c r="AC125">
        <v>0.39</v>
      </c>
      <c r="AD125">
        <v>238</v>
      </c>
      <c r="AE125">
        <v>5</v>
      </c>
      <c r="AF125">
        <v>235</v>
      </c>
      <c r="AG125">
        <v>0</v>
      </c>
      <c r="AH125">
        <v>3</v>
      </c>
      <c r="AI125">
        <v>97.9</v>
      </c>
      <c r="AJ125">
        <v>2.5</v>
      </c>
      <c r="AK125">
        <v>99.2</v>
      </c>
      <c r="AL125">
        <v>0.97</v>
      </c>
      <c r="AM125">
        <v>79.3</v>
      </c>
      <c r="AN125">
        <v>1</v>
      </c>
      <c r="AO125">
        <v>0</v>
      </c>
      <c r="AP125" t="s">
        <v>162</v>
      </c>
    </row>
    <row r="126" spans="4:42" x14ac:dyDescent="0.2">
      <c r="D126" t="str">
        <f t="shared" si="14"/>
        <v>7ev9_31325</v>
      </c>
      <c r="H126">
        <f t="shared" si="15"/>
        <v>382</v>
      </c>
      <c r="I126" t="str">
        <f t="shared" si="17"/>
        <v>7ev9_31325</v>
      </c>
      <c r="J126" t="str">
        <f t="shared" si="17"/>
        <v>Unique_target</v>
      </c>
      <c r="K126">
        <f t="shared" si="17"/>
        <v>0.34</v>
      </c>
      <c r="L126">
        <f t="shared" si="17"/>
        <v>381</v>
      </c>
      <c r="M126">
        <f t="shared" si="17"/>
        <v>1</v>
      </c>
      <c r="N126">
        <f t="shared" si="17"/>
        <v>380</v>
      </c>
      <c r="O126">
        <f t="shared" si="17"/>
        <v>0</v>
      </c>
      <c r="P126">
        <f t="shared" si="17"/>
        <v>1</v>
      </c>
      <c r="Q126" s="3">
        <f t="shared" si="16"/>
        <v>99.738219895287955</v>
      </c>
      <c r="R126">
        <f t="shared" ref="R126:X189" si="19">AJ126</f>
        <v>2.96</v>
      </c>
      <c r="S126">
        <f t="shared" si="19"/>
        <v>100</v>
      </c>
      <c r="T126">
        <f t="shared" si="19"/>
        <v>1</v>
      </c>
      <c r="U126">
        <f t="shared" si="18"/>
        <v>190.5</v>
      </c>
      <c r="V126">
        <f t="shared" si="18"/>
        <v>1</v>
      </c>
      <c r="W126">
        <f t="shared" si="18"/>
        <v>0</v>
      </c>
      <c r="X126" t="str">
        <f t="shared" si="18"/>
        <v>7ev9_31325_morphed.pdb</v>
      </c>
      <c r="AA126" t="s">
        <v>5</v>
      </c>
      <c r="AB126" t="s">
        <v>1</v>
      </c>
      <c r="AC126">
        <v>0.34</v>
      </c>
      <c r="AD126">
        <v>381</v>
      </c>
      <c r="AE126">
        <v>1</v>
      </c>
      <c r="AF126">
        <v>380</v>
      </c>
      <c r="AG126">
        <v>0</v>
      </c>
      <c r="AH126">
        <v>1</v>
      </c>
      <c r="AI126">
        <v>99.7</v>
      </c>
      <c r="AJ126">
        <v>2.96</v>
      </c>
      <c r="AK126">
        <v>100</v>
      </c>
      <c r="AL126">
        <v>1</v>
      </c>
      <c r="AM126">
        <v>190.5</v>
      </c>
      <c r="AN126">
        <v>1</v>
      </c>
      <c r="AO126">
        <v>0</v>
      </c>
      <c r="AP126" t="s">
        <v>159</v>
      </c>
    </row>
    <row r="127" spans="4:42" x14ac:dyDescent="0.2">
      <c r="D127" t="str">
        <f t="shared" si="14"/>
        <v>7m9c_23723</v>
      </c>
      <c r="H127">
        <f t="shared" si="15"/>
        <v>257</v>
      </c>
      <c r="I127" t="str">
        <f t="shared" si="17"/>
        <v>7m9c_23723</v>
      </c>
      <c r="J127" t="str">
        <f t="shared" si="17"/>
        <v>Unique_target</v>
      </c>
      <c r="K127">
        <f t="shared" si="17"/>
        <v>1.18</v>
      </c>
      <c r="L127">
        <f t="shared" si="17"/>
        <v>231</v>
      </c>
      <c r="M127">
        <f t="shared" si="17"/>
        <v>26</v>
      </c>
      <c r="N127">
        <f t="shared" si="17"/>
        <v>224</v>
      </c>
      <c r="O127">
        <f t="shared" si="17"/>
        <v>0</v>
      </c>
      <c r="P127">
        <f t="shared" si="17"/>
        <v>7</v>
      </c>
      <c r="Q127" s="3">
        <f t="shared" si="16"/>
        <v>89.883268482490266</v>
      </c>
      <c r="R127">
        <f t="shared" si="19"/>
        <v>0.76</v>
      </c>
      <c r="S127">
        <f t="shared" si="19"/>
        <v>99.1</v>
      </c>
      <c r="T127">
        <f t="shared" si="19"/>
        <v>0.89</v>
      </c>
      <c r="U127">
        <f t="shared" si="18"/>
        <v>46.2</v>
      </c>
      <c r="V127">
        <f t="shared" si="18"/>
        <v>1</v>
      </c>
      <c r="W127">
        <f t="shared" si="18"/>
        <v>0</v>
      </c>
      <c r="X127" t="str">
        <f t="shared" si="18"/>
        <v>7m9c_23723_morphed.pdb</v>
      </c>
      <c r="AA127" t="s">
        <v>18</v>
      </c>
      <c r="AB127" t="s">
        <v>1</v>
      </c>
      <c r="AC127">
        <v>1.18</v>
      </c>
      <c r="AD127">
        <v>231</v>
      </c>
      <c r="AE127">
        <v>26</v>
      </c>
      <c r="AF127">
        <v>224</v>
      </c>
      <c r="AG127">
        <v>0</v>
      </c>
      <c r="AH127">
        <v>7</v>
      </c>
      <c r="AI127">
        <v>89.9</v>
      </c>
      <c r="AJ127">
        <v>0.76</v>
      </c>
      <c r="AK127">
        <v>99.1</v>
      </c>
      <c r="AL127">
        <v>0.89</v>
      </c>
      <c r="AM127">
        <v>46.2</v>
      </c>
      <c r="AN127">
        <v>1</v>
      </c>
      <c r="AO127">
        <v>0</v>
      </c>
      <c r="AP127" t="s">
        <v>82</v>
      </c>
    </row>
    <row r="128" spans="4:42" x14ac:dyDescent="0.2">
      <c r="D128" t="str">
        <f t="shared" si="14"/>
        <v>7lc6_23269</v>
      </c>
      <c r="H128">
        <f t="shared" si="15"/>
        <v>557</v>
      </c>
      <c r="I128" t="str">
        <f t="shared" si="17"/>
        <v>7lc6_23269</v>
      </c>
      <c r="J128" t="str">
        <f t="shared" si="17"/>
        <v>Unique_target</v>
      </c>
      <c r="K128">
        <f t="shared" si="17"/>
        <v>0.45</v>
      </c>
      <c r="L128">
        <f t="shared" si="17"/>
        <v>556</v>
      </c>
      <c r="M128">
        <f t="shared" si="17"/>
        <v>1</v>
      </c>
      <c r="N128">
        <f t="shared" si="17"/>
        <v>555</v>
      </c>
      <c r="O128">
        <f t="shared" si="17"/>
        <v>0</v>
      </c>
      <c r="P128">
        <f t="shared" si="17"/>
        <v>1</v>
      </c>
      <c r="Q128" s="3">
        <f t="shared" si="16"/>
        <v>99.820466786355482</v>
      </c>
      <c r="R128">
        <f t="shared" si="19"/>
        <v>2.2200000000000002</v>
      </c>
      <c r="S128">
        <f t="shared" si="19"/>
        <v>99.8</v>
      </c>
      <c r="T128">
        <f t="shared" si="19"/>
        <v>1</v>
      </c>
      <c r="U128">
        <f t="shared" si="18"/>
        <v>278</v>
      </c>
      <c r="V128">
        <f t="shared" si="18"/>
        <v>1</v>
      </c>
      <c r="W128">
        <f t="shared" si="18"/>
        <v>0</v>
      </c>
      <c r="X128" t="str">
        <f t="shared" si="18"/>
        <v>7lc6_23269_morphed.pdb</v>
      </c>
      <c r="AA128" t="s">
        <v>10</v>
      </c>
      <c r="AB128" t="s">
        <v>1</v>
      </c>
      <c r="AC128">
        <v>0.45</v>
      </c>
      <c r="AD128">
        <v>556</v>
      </c>
      <c r="AE128">
        <v>1</v>
      </c>
      <c r="AF128">
        <v>555</v>
      </c>
      <c r="AG128">
        <v>0</v>
      </c>
      <c r="AH128">
        <v>1</v>
      </c>
      <c r="AI128">
        <v>99.8</v>
      </c>
      <c r="AJ128">
        <v>2.2200000000000002</v>
      </c>
      <c r="AK128">
        <v>99.8</v>
      </c>
      <c r="AL128">
        <v>1</v>
      </c>
      <c r="AM128">
        <v>278</v>
      </c>
      <c r="AN128">
        <v>1</v>
      </c>
      <c r="AO128">
        <v>0</v>
      </c>
      <c r="AP128" t="s">
        <v>163</v>
      </c>
    </row>
    <row r="129" spans="4:57" x14ac:dyDescent="0.2">
      <c r="D129" t="str">
        <f t="shared" si="14"/>
        <v>7n8i_24237</v>
      </c>
      <c r="H129">
        <f t="shared" si="15"/>
        <v>106</v>
      </c>
      <c r="I129" t="str">
        <f t="shared" si="17"/>
        <v>7n8i_24237</v>
      </c>
      <c r="J129" t="str">
        <f t="shared" si="17"/>
        <v>Unique_target</v>
      </c>
      <c r="K129">
        <f t="shared" si="17"/>
        <v>0.28000000000000003</v>
      </c>
      <c r="L129">
        <f t="shared" si="17"/>
        <v>106</v>
      </c>
      <c r="M129">
        <f t="shared" si="17"/>
        <v>0</v>
      </c>
      <c r="N129">
        <f t="shared" si="17"/>
        <v>106</v>
      </c>
      <c r="O129">
        <f t="shared" si="17"/>
        <v>0</v>
      </c>
      <c r="P129">
        <f t="shared" si="17"/>
        <v>0</v>
      </c>
      <c r="Q129" s="3">
        <f t="shared" si="16"/>
        <v>100</v>
      </c>
      <c r="R129">
        <f t="shared" si="19"/>
        <v>3.61</v>
      </c>
      <c r="S129">
        <f t="shared" si="19"/>
        <v>100</v>
      </c>
      <c r="T129">
        <f t="shared" si="19"/>
        <v>1</v>
      </c>
      <c r="U129">
        <f t="shared" si="18"/>
        <v>106</v>
      </c>
      <c r="V129">
        <f t="shared" si="18"/>
        <v>1</v>
      </c>
      <c r="W129">
        <f t="shared" si="18"/>
        <v>0</v>
      </c>
      <c r="X129" t="str">
        <f t="shared" si="18"/>
        <v>7n8i_24237_morphed.pdb</v>
      </c>
      <c r="AA129" t="s">
        <v>24</v>
      </c>
      <c r="AB129" t="s">
        <v>1</v>
      </c>
      <c r="AC129">
        <v>0.28000000000000003</v>
      </c>
      <c r="AD129">
        <v>106</v>
      </c>
      <c r="AE129">
        <v>0</v>
      </c>
      <c r="AF129">
        <v>106</v>
      </c>
      <c r="AG129">
        <v>0</v>
      </c>
      <c r="AH129">
        <v>0</v>
      </c>
      <c r="AI129">
        <v>100</v>
      </c>
      <c r="AJ129">
        <v>3.61</v>
      </c>
      <c r="AK129">
        <v>100</v>
      </c>
      <c r="AL129">
        <v>1</v>
      </c>
      <c r="AM129">
        <v>106</v>
      </c>
      <c r="AN129">
        <v>1</v>
      </c>
      <c r="AO129">
        <v>0</v>
      </c>
      <c r="AP129" t="s">
        <v>164</v>
      </c>
    </row>
    <row r="130" spans="4:57" x14ac:dyDescent="0.2">
      <c r="Q130" s="3"/>
    </row>
    <row r="131" spans="4:57" x14ac:dyDescent="0.2">
      <c r="D131" t="s">
        <v>60</v>
      </c>
      <c r="I131" t="str">
        <f t="shared" si="17"/>
        <v>REFINEMENT</v>
      </c>
      <c r="Q131" s="3"/>
      <c r="AA131" t="s">
        <v>60</v>
      </c>
    </row>
    <row r="132" spans="4:57" x14ac:dyDescent="0.2">
      <c r="Q132" s="3"/>
    </row>
    <row r="133" spans="4:57" x14ac:dyDescent="0.2">
      <c r="D133" t="str">
        <f>I133</f>
        <v>7lv9_23530</v>
      </c>
      <c r="H133">
        <f>H49</f>
        <v>97</v>
      </c>
      <c r="I133" t="str">
        <f t="shared" si="17"/>
        <v>7lv9_23530</v>
      </c>
      <c r="J133">
        <f t="shared" si="17"/>
        <v>0</v>
      </c>
      <c r="K133">
        <f t="shared" si="17"/>
        <v>0</v>
      </c>
      <c r="L133">
        <f t="shared" si="17"/>
        <v>0</v>
      </c>
      <c r="M133">
        <f t="shared" si="17"/>
        <v>0</v>
      </c>
      <c r="N133">
        <f t="shared" si="17"/>
        <v>0</v>
      </c>
      <c r="O133">
        <f t="shared" si="17"/>
        <v>0</v>
      </c>
      <c r="P133">
        <f t="shared" si="17"/>
        <v>0</v>
      </c>
      <c r="Q133" s="3">
        <f t="shared" si="16"/>
        <v>0</v>
      </c>
      <c r="R133">
        <f t="shared" si="19"/>
        <v>0</v>
      </c>
      <c r="S133">
        <f t="shared" si="19"/>
        <v>0</v>
      </c>
      <c r="T133">
        <f t="shared" si="19"/>
        <v>0</v>
      </c>
      <c r="U133">
        <f t="shared" si="18"/>
        <v>0</v>
      </c>
      <c r="V133">
        <f t="shared" si="18"/>
        <v>0</v>
      </c>
      <c r="W133">
        <f t="shared" si="18"/>
        <v>0</v>
      </c>
      <c r="X133">
        <f t="shared" si="18"/>
        <v>0</v>
      </c>
      <c r="AA133" t="s">
        <v>14</v>
      </c>
    </row>
    <row r="134" spans="4:57" x14ac:dyDescent="0.2">
      <c r="D134" t="str">
        <f t="shared" ref="D134:D157" si="20">I134</f>
        <v>7msw_23970</v>
      </c>
      <c r="H134">
        <f t="shared" ref="H134:H157" si="21">H50</f>
        <v>635</v>
      </c>
      <c r="I134" t="str">
        <f t="shared" si="17"/>
        <v>7msw_23970</v>
      </c>
      <c r="J134" t="str">
        <f t="shared" si="17"/>
        <v>Unique_target</v>
      </c>
      <c r="K134">
        <f t="shared" si="17"/>
        <v>1.57</v>
      </c>
      <c r="L134">
        <f t="shared" si="17"/>
        <v>61</v>
      </c>
      <c r="M134">
        <f t="shared" si="17"/>
        <v>574</v>
      </c>
      <c r="N134">
        <f t="shared" si="17"/>
        <v>7</v>
      </c>
      <c r="O134">
        <f t="shared" si="17"/>
        <v>6</v>
      </c>
      <c r="P134">
        <f t="shared" si="17"/>
        <v>48</v>
      </c>
      <c r="Q134" s="3">
        <f t="shared" si="16"/>
        <v>9.6062992125984259</v>
      </c>
      <c r="R134">
        <f t="shared" si="19"/>
        <v>0.06</v>
      </c>
      <c r="S134">
        <f t="shared" si="19"/>
        <v>6.6</v>
      </c>
      <c r="T134">
        <f t="shared" si="19"/>
        <v>0.01</v>
      </c>
      <c r="U134">
        <f t="shared" si="18"/>
        <v>10.199999999999999</v>
      </c>
      <c r="V134">
        <f t="shared" si="18"/>
        <v>42</v>
      </c>
      <c r="W134">
        <f t="shared" si="18"/>
        <v>8</v>
      </c>
      <c r="X134" t="str">
        <f t="shared" si="18"/>
        <v>7msw_23970_refine.pdb</v>
      </c>
      <c r="AA134" t="s">
        <v>23</v>
      </c>
      <c r="AB134" t="s">
        <v>1</v>
      </c>
      <c r="AC134">
        <v>1.57</v>
      </c>
      <c r="AD134">
        <v>61</v>
      </c>
      <c r="AE134">
        <v>574</v>
      </c>
      <c r="AF134">
        <v>7</v>
      </c>
      <c r="AG134">
        <v>6</v>
      </c>
      <c r="AH134">
        <v>48</v>
      </c>
      <c r="AI134">
        <v>9.6</v>
      </c>
      <c r="AJ134">
        <v>0.06</v>
      </c>
      <c r="AK134">
        <v>6.6</v>
      </c>
      <c r="AL134">
        <v>0.01</v>
      </c>
      <c r="AM134">
        <v>10.199999999999999</v>
      </c>
      <c r="AN134">
        <v>42</v>
      </c>
      <c r="AO134">
        <v>8</v>
      </c>
      <c r="AP134" t="s">
        <v>137</v>
      </c>
      <c r="AQ134" t="s">
        <v>1</v>
      </c>
      <c r="AR134">
        <v>1.52</v>
      </c>
      <c r="AS134">
        <v>123</v>
      </c>
      <c r="AT134">
        <v>512</v>
      </c>
      <c r="AU134">
        <v>27</v>
      </c>
      <c r="AV134">
        <v>11</v>
      </c>
      <c r="AW134">
        <v>85</v>
      </c>
      <c r="AX134">
        <v>19.399999999999999</v>
      </c>
      <c r="AY134">
        <v>0.13</v>
      </c>
      <c r="AZ134">
        <v>7.3</v>
      </c>
      <c r="BA134">
        <v>0.01</v>
      </c>
      <c r="BB134">
        <v>7.7</v>
      </c>
      <c r="BC134">
        <v>42</v>
      </c>
      <c r="BD134">
        <v>11</v>
      </c>
      <c r="BE134" t="s">
        <v>138</v>
      </c>
    </row>
    <row r="135" spans="4:57" x14ac:dyDescent="0.2">
      <c r="D135" t="str">
        <f t="shared" si="20"/>
        <v>7mlz_23914</v>
      </c>
      <c r="H135">
        <f t="shared" si="21"/>
        <v>196</v>
      </c>
      <c r="I135" t="str">
        <f t="shared" si="17"/>
        <v>7mlz_23914</v>
      </c>
      <c r="J135" t="str">
        <f t="shared" si="17"/>
        <v>Unique_target</v>
      </c>
      <c r="K135">
        <f t="shared" si="17"/>
        <v>1.06</v>
      </c>
      <c r="L135">
        <f t="shared" si="17"/>
        <v>130</v>
      </c>
      <c r="M135">
        <f t="shared" si="17"/>
        <v>66</v>
      </c>
      <c r="N135">
        <f t="shared" si="17"/>
        <v>111</v>
      </c>
      <c r="O135">
        <f t="shared" si="17"/>
        <v>0</v>
      </c>
      <c r="P135">
        <f t="shared" si="17"/>
        <v>19</v>
      </c>
      <c r="Q135" s="3">
        <f t="shared" si="16"/>
        <v>66.326530612244895</v>
      </c>
      <c r="R135">
        <f t="shared" si="19"/>
        <v>0.63</v>
      </c>
      <c r="S135">
        <f t="shared" si="19"/>
        <v>87.7</v>
      </c>
      <c r="T135">
        <f t="shared" si="19"/>
        <v>0.57999999999999996</v>
      </c>
      <c r="U135">
        <f t="shared" si="18"/>
        <v>8.6999999999999993</v>
      </c>
      <c r="V135">
        <f t="shared" si="18"/>
        <v>1</v>
      </c>
      <c r="W135">
        <f t="shared" si="18"/>
        <v>0</v>
      </c>
      <c r="X135" t="str">
        <f t="shared" si="18"/>
        <v>7mlz_23914_refine.pdb</v>
      </c>
      <c r="AA135" t="s">
        <v>22</v>
      </c>
      <c r="AB135" t="s">
        <v>1</v>
      </c>
      <c r="AC135">
        <v>1.06</v>
      </c>
      <c r="AD135">
        <v>130</v>
      </c>
      <c r="AE135">
        <v>66</v>
      </c>
      <c r="AF135">
        <v>111</v>
      </c>
      <c r="AG135">
        <v>0</v>
      </c>
      <c r="AH135">
        <v>19</v>
      </c>
      <c r="AI135">
        <v>66.3</v>
      </c>
      <c r="AJ135">
        <v>0.63</v>
      </c>
      <c r="AK135">
        <v>87.7</v>
      </c>
      <c r="AL135">
        <v>0.57999999999999996</v>
      </c>
      <c r="AM135">
        <v>8.6999999999999993</v>
      </c>
      <c r="AN135">
        <v>1</v>
      </c>
      <c r="AO135">
        <v>0</v>
      </c>
      <c r="AP135" t="s">
        <v>167</v>
      </c>
      <c r="AQ135" t="s">
        <v>1</v>
      </c>
      <c r="AR135">
        <v>1.3</v>
      </c>
      <c r="AS135">
        <v>134</v>
      </c>
      <c r="AT135">
        <v>62</v>
      </c>
      <c r="AU135">
        <v>102</v>
      </c>
      <c r="AV135">
        <v>6</v>
      </c>
      <c r="AW135">
        <v>26</v>
      </c>
      <c r="AX135">
        <v>68.400000000000006</v>
      </c>
      <c r="AY135">
        <v>0.52</v>
      </c>
      <c r="AZ135">
        <v>84.3</v>
      </c>
      <c r="BA135">
        <v>0.57999999999999996</v>
      </c>
      <c r="BB135">
        <v>7.1</v>
      </c>
      <c r="BC135">
        <v>1</v>
      </c>
      <c r="BD135">
        <v>5</v>
      </c>
      <c r="BE135" t="s">
        <v>168</v>
      </c>
    </row>
    <row r="136" spans="4:57" x14ac:dyDescent="0.2">
      <c r="D136" t="str">
        <f t="shared" si="20"/>
        <v>7m7b_23709</v>
      </c>
      <c r="H136">
        <f t="shared" si="21"/>
        <v>209</v>
      </c>
      <c r="I136" t="str">
        <f t="shared" si="17"/>
        <v>7m7b_23709</v>
      </c>
      <c r="J136" t="str">
        <f t="shared" si="17"/>
        <v>Unique_target</v>
      </c>
      <c r="K136">
        <f t="shared" si="17"/>
        <v>0.63</v>
      </c>
      <c r="L136">
        <f t="shared" si="17"/>
        <v>134</v>
      </c>
      <c r="M136">
        <f t="shared" si="17"/>
        <v>75</v>
      </c>
      <c r="N136">
        <f t="shared" si="17"/>
        <v>125</v>
      </c>
      <c r="O136">
        <f t="shared" si="17"/>
        <v>3</v>
      </c>
      <c r="P136">
        <f t="shared" si="17"/>
        <v>6</v>
      </c>
      <c r="Q136" s="3">
        <f t="shared" si="16"/>
        <v>64.114832535885171</v>
      </c>
      <c r="R136">
        <f t="shared" si="19"/>
        <v>1.02</v>
      </c>
      <c r="S136">
        <f t="shared" si="19"/>
        <v>97.8</v>
      </c>
      <c r="T136">
        <f t="shared" si="19"/>
        <v>0.63</v>
      </c>
      <c r="U136">
        <f t="shared" si="18"/>
        <v>44.7</v>
      </c>
      <c r="V136">
        <f t="shared" si="18"/>
        <v>1</v>
      </c>
      <c r="W136">
        <f t="shared" si="18"/>
        <v>2</v>
      </c>
      <c r="X136" t="str">
        <f t="shared" si="18"/>
        <v>7m7b_23709_refine.pdb</v>
      </c>
      <c r="AA136" t="s">
        <v>17</v>
      </c>
      <c r="AB136" t="s">
        <v>1</v>
      </c>
      <c r="AC136">
        <v>0.63</v>
      </c>
      <c r="AD136">
        <v>134</v>
      </c>
      <c r="AE136">
        <v>75</v>
      </c>
      <c r="AF136">
        <v>125</v>
      </c>
      <c r="AG136">
        <v>3</v>
      </c>
      <c r="AH136">
        <v>6</v>
      </c>
      <c r="AI136">
        <v>64.099999999999994</v>
      </c>
      <c r="AJ136">
        <v>1.02</v>
      </c>
      <c r="AK136">
        <v>97.8</v>
      </c>
      <c r="AL136">
        <v>0.63</v>
      </c>
      <c r="AM136">
        <v>44.7</v>
      </c>
      <c r="AN136">
        <v>1</v>
      </c>
      <c r="AO136">
        <v>2</v>
      </c>
      <c r="AP136" t="s">
        <v>165</v>
      </c>
      <c r="AQ136" t="s">
        <v>1</v>
      </c>
      <c r="AR136">
        <v>1.03</v>
      </c>
      <c r="AS136">
        <v>125</v>
      </c>
      <c r="AT136">
        <v>84</v>
      </c>
      <c r="AU136">
        <v>96</v>
      </c>
      <c r="AV136">
        <v>5</v>
      </c>
      <c r="AW136">
        <v>24</v>
      </c>
      <c r="AX136">
        <v>59.8</v>
      </c>
      <c r="AY136">
        <v>0.57999999999999996</v>
      </c>
      <c r="AZ136">
        <v>76.8</v>
      </c>
      <c r="BA136">
        <v>0.46</v>
      </c>
      <c r="BB136">
        <v>9.6</v>
      </c>
      <c r="BC136">
        <v>1</v>
      </c>
      <c r="BD136">
        <v>3</v>
      </c>
      <c r="BE136" t="s">
        <v>166</v>
      </c>
    </row>
    <row r="137" spans="4:57" x14ac:dyDescent="0.2">
      <c r="D137" t="str">
        <f t="shared" si="20"/>
        <v>7lx5_23566</v>
      </c>
      <c r="H137">
        <f t="shared" si="21"/>
        <v>196</v>
      </c>
      <c r="I137" t="str">
        <f t="shared" si="17"/>
        <v>7lx5_23566</v>
      </c>
      <c r="J137" t="str">
        <f t="shared" si="17"/>
        <v>Unique_target</v>
      </c>
      <c r="K137">
        <f t="shared" si="17"/>
        <v>0.7</v>
      </c>
      <c r="L137">
        <f t="shared" si="17"/>
        <v>151</v>
      </c>
      <c r="M137">
        <f t="shared" si="17"/>
        <v>45</v>
      </c>
      <c r="N137">
        <f t="shared" si="17"/>
        <v>142</v>
      </c>
      <c r="O137">
        <f t="shared" si="17"/>
        <v>2</v>
      </c>
      <c r="P137">
        <f t="shared" si="17"/>
        <v>7</v>
      </c>
      <c r="Q137" s="3">
        <f t="shared" si="16"/>
        <v>77.040816326530617</v>
      </c>
      <c r="R137">
        <f t="shared" si="19"/>
        <v>1.1000000000000001</v>
      </c>
      <c r="S137">
        <f t="shared" si="19"/>
        <v>95.4</v>
      </c>
      <c r="T137">
        <f t="shared" si="19"/>
        <v>0.73</v>
      </c>
      <c r="U137">
        <f t="shared" si="18"/>
        <v>25.2</v>
      </c>
      <c r="V137">
        <f t="shared" si="18"/>
        <v>1</v>
      </c>
      <c r="W137">
        <f t="shared" si="18"/>
        <v>2</v>
      </c>
      <c r="X137" t="str">
        <f t="shared" si="18"/>
        <v>7lx5_23566_refine.pdb</v>
      </c>
      <c r="AA137" t="s">
        <v>16</v>
      </c>
      <c r="AB137" t="s">
        <v>1</v>
      </c>
      <c r="AC137">
        <v>0.7</v>
      </c>
      <c r="AD137">
        <v>151</v>
      </c>
      <c r="AE137">
        <v>45</v>
      </c>
      <c r="AF137">
        <v>142</v>
      </c>
      <c r="AG137">
        <v>2</v>
      </c>
      <c r="AH137">
        <v>7</v>
      </c>
      <c r="AI137">
        <v>77</v>
      </c>
      <c r="AJ137">
        <v>1.1000000000000001</v>
      </c>
      <c r="AK137">
        <v>95.4</v>
      </c>
      <c r="AL137">
        <v>0.73</v>
      </c>
      <c r="AM137">
        <v>25.2</v>
      </c>
      <c r="AN137">
        <v>1</v>
      </c>
      <c r="AO137">
        <v>2</v>
      </c>
      <c r="AP137" t="s">
        <v>87</v>
      </c>
      <c r="AQ137" t="s">
        <v>1</v>
      </c>
      <c r="AR137">
        <v>0.98</v>
      </c>
      <c r="AS137">
        <v>145</v>
      </c>
      <c r="AT137">
        <v>51</v>
      </c>
      <c r="AU137">
        <v>122</v>
      </c>
      <c r="AV137">
        <v>2</v>
      </c>
      <c r="AW137">
        <v>21</v>
      </c>
      <c r="AX137">
        <v>74</v>
      </c>
      <c r="AY137">
        <v>0.75</v>
      </c>
      <c r="AZ137">
        <v>91</v>
      </c>
      <c r="BA137">
        <v>0.67</v>
      </c>
      <c r="BB137">
        <v>12.1</v>
      </c>
      <c r="BC137">
        <v>1</v>
      </c>
      <c r="BD137">
        <v>3</v>
      </c>
      <c r="BE137" t="s">
        <v>88</v>
      </c>
    </row>
    <row r="138" spans="4:57" x14ac:dyDescent="0.2">
      <c r="D138" t="str">
        <f t="shared" si="20"/>
        <v>7c2k_30275</v>
      </c>
      <c r="H138">
        <f t="shared" si="21"/>
        <v>927</v>
      </c>
      <c r="I138" t="str">
        <f t="shared" si="17"/>
        <v>7c2k_30275</v>
      </c>
      <c r="J138" t="str">
        <f t="shared" si="17"/>
        <v>Unique_target</v>
      </c>
      <c r="K138">
        <f t="shared" si="17"/>
        <v>0.41</v>
      </c>
      <c r="L138">
        <f t="shared" si="17"/>
        <v>886</v>
      </c>
      <c r="M138">
        <f t="shared" si="17"/>
        <v>41</v>
      </c>
      <c r="N138">
        <f t="shared" si="17"/>
        <v>876</v>
      </c>
      <c r="O138">
        <f t="shared" si="17"/>
        <v>0</v>
      </c>
      <c r="P138">
        <f t="shared" si="17"/>
        <v>10</v>
      </c>
      <c r="Q138" s="3">
        <f t="shared" si="16"/>
        <v>95.577130528586835</v>
      </c>
      <c r="R138">
        <f t="shared" si="19"/>
        <v>2.31</v>
      </c>
      <c r="S138">
        <f t="shared" si="19"/>
        <v>99.2</v>
      </c>
      <c r="T138">
        <f t="shared" si="19"/>
        <v>0.95</v>
      </c>
      <c r="U138">
        <f t="shared" si="18"/>
        <v>98.4</v>
      </c>
      <c r="V138">
        <f t="shared" si="18"/>
        <v>1</v>
      </c>
      <c r="W138">
        <f t="shared" si="18"/>
        <v>0</v>
      </c>
      <c r="X138" t="str">
        <f t="shared" si="18"/>
        <v>7c2k_30275_refine.pdb</v>
      </c>
      <c r="AA138" t="s">
        <v>3</v>
      </c>
      <c r="AB138" t="s">
        <v>1</v>
      </c>
      <c r="AC138">
        <v>0.41</v>
      </c>
      <c r="AD138">
        <v>886</v>
      </c>
      <c r="AE138">
        <v>41</v>
      </c>
      <c r="AF138">
        <v>876</v>
      </c>
      <c r="AG138">
        <v>0</v>
      </c>
      <c r="AH138">
        <v>10</v>
      </c>
      <c r="AI138">
        <v>95.6</v>
      </c>
      <c r="AJ138">
        <v>2.31</v>
      </c>
      <c r="AK138">
        <v>99.2</v>
      </c>
      <c r="AL138">
        <v>0.95</v>
      </c>
      <c r="AM138">
        <v>98.4</v>
      </c>
      <c r="AN138">
        <v>1</v>
      </c>
      <c r="AO138">
        <v>0</v>
      </c>
      <c r="AP138" t="s">
        <v>173</v>
      </c>
      <c r="AQ138" t="s">
        <v>1</v>
      </c>
      <c r="AR138">
        <v>0.48</v>
      </c>
      <c r="AS138">
        <v>889</v>
      </c>
      <c r="AT138">
        <v>38</v>
      </c>
      <c r="AU138">
        <v>873</v>
      </c>
      <c r="AV138">
        <v>0</v>
      </c>
      <c r="AW138">
        <v>16</v>
      </c>
      <c r="AX138">
        <v>95.9</v>
      </c>
      <c r="AY138">
        <v>1.98</v>
      </c>
      <c r="AZ138">
        <v>98.2</v>
      </c>
      <c r="BA138">
        <v>0.94</v>
      </c>
      <c r="BB138">
        <v>74.099999999999994</v>
      </c>
      <c r="BC138">
        <v>1</v>
      </c>
      <c r="BD138">
        <v>2</v>
      </c>
      <c r="BE138" t="s">
        <v>174</v>
      </c>
    </row>
    <row r="139" spans="4:57" x14ac:dyDescent="0.2">
      <c r="D139" t="str">
        <f t="shared" si="20"/>
        <v>7lci_23274</v>
      </c>
      <c r="H139">
        <f t="shared" si="21"/>
        <v>393</v>
      </c>
      <c r="I139" t="str">
        <f t="shared" si="17"/>
        <v>7lci_23274</v>
      </c>
      <c r="J139" t="str">
        <f t="shared" si="17"/>
        <v>Unique_target</v>
      </c>
      <c r="K139">
        <f t="shared" si="17"/>
        <v>0.73</v>
      </c>
      <c r="L139">
        <f t="shared" si="17"/>
        <v>347</v>
      </c>
      <c r="M139">
        <f t="shared" si="17"/>
        <v>46</v>
      </c>
      <c r="N139">
        <f t="shared" si="17"/>
        <v>336</v>
      </c>
      <c r="O139">
        <f t="shared" si="17"/>
        <v>0</v>
      </c>
      <c r="P139">
        <f t="shared" si="17"/>
        <v>11</v>
      </c>
      <c r="Q139" s="3">
        <f t="shared" si="16"/>
        <v>88.295165394402034</v>
      </c>
      <c r="R139">
        <f t="shared" si="19"/>
        <v>1.21</v>
      </c>
      <c r="S139">
        <f t="shared" si="19"/>
        <v>98.8</v>
      </c>
      <c r="T139">
        <f t="shared" si="19"/>
        <v>0.87</v>
      </c>
      <c r="U139">
        <f t="shared" si="18"/>
        <v>38.6</v>
      </c>
      <c r="V139">
        <f t="shared" si="18"/>
        <v>1</v>
      </c>
      <c r="W139">
        <f t="shared" si="18"/>
        <v>0</v>
      </c>
      <c r="X139" t="str">
        <f t="shared" si="18"/>
        <v>7lci_23274_refine.pdb</v>
      </c>
      <c r="AA139" t="s">
        <v>11</v>
      </c>
      <c r="AB139" t="s">
        <v>1</v>
      </c>
      <c r="AC139">
        <v>0.73</v>
      </c>
      <c r="AD139">
        <v>347</v>
      </c>
      <c r="AE139">
        <v>46</v>
      </c>
      <c r="AF139">
        <v>336</v>
      </c>
      <c r="AG139">
        <v>0</v>
      </c>
      <c r="AH139">
        <v>11</v>
      </c>
      <c r="AI139">
        <v>88.3</v>
      </c>
      <c r="AJ139">
        <v>1.21</v>
      </c>
      <c r="AK139">
        <v>98.8</v>
      </c>
      <c r="AL139">
        <v>0.87</v>
      </c>
      <c r="AM139">
        <v>38.6</v>
      </c>
      <c r="AN139">
        <v>1</v>
      </c>
      <c r="AO139">
        <v>0</v>
      </c>
      <c r="AP139" t="s">
        <v>104</v>
      </c>
      <c r="AQ139" t="s">
        <v>1</v>
      </c>
      <c r="AR139">
        <v>0.78</v>
      </c>
      <c r="AS139">
        <v>356</v>
      </c>
      <c r="AT139">
        <v>37</v>
      </c>
      <c r="AU139">
        <v>336</v>
      </c>
      <c r="AV139">
        <v>0</v>
      </c>
      <c r="AW139">
        <v>20</v>
      </c>
      <c r="AX139">
        <v>90.6</v>
      </c>
      <c r="AY139">
        <v>1.17</v>
      </c>
      <c r="AZ139">
        <v>97.5</v>
      </c>
      <c r="BA139">
        <v>0.88</v>
      </c>
      <c r="BB139">
        <v>29.7</v>
      </c>
      <c r="BC139">
        <v>1</v>
      </c>
      <c r="BD139">
        <v>0</v>
      </c>
      <c r="BE139" t="s">
        <v>89</v>
      </c>
    </row>
    <row r="140" spans="4:57" x14ac:dyDescent="0.2">
      <c r="D140" t="str">
        <f t="shared" si="20"/>
        <v>7mjs_23883</v>
      </c>
      <c r="H140">
        <f t="shared" si="21"/>
        <v>132</v>
      </c>
      <c r="I140" t="str">
        <f t="shared" si="17"/>
        <v>7mjs_23883</v>
      </c>
      <c r="J140" t="str">
        <f t="shared" si="17"/>
        <v>Unique_target</v>
      </c>
      <c r="K140">
        <f t="shared" si="17"/>
        <v>0.49</v>
      </c>
      <c r="L140">
        <f t="shared" si="17"/>
        <v>126</v>
      </c>
      <c r="M140">
        <f t="shared" si="17"/>
        <v>6</v>
      </c>
      <c r="N140">
        <f t="shared" si="17"/>
        <v>124</v>
      </c>
      <c r="O140">
        <f t="shared" si="17"/>
        <v>0</v>
      </c>
      <c r="P140">
        <f t="shared" si="17"/>
        <v>2</v>
      </c>
      <c r="Q140" s="3">
        <f t="shared" si="16"/>
        <v>95.454545454545453</v>
      </c>
      <c r="R140">
        <f t="shared" si="19"/>
        <v>1.95</v>
      </c>
      <c r="S140">
        <f t="shared" si="19"/>
        <v>100</v>
      </c>
      <c r="T140">
        <f t="shared" si="19"/>
        <v>0.95</v>
      </c>
      <c r="U140">
        <f t="shared" si="18"/>
        <v>42</v>
      </c>
      <c r="V140">
        <f t="shared" si="18"/>
        <v>1</v>
      </c>
      <c r="W140">
        <f t="shared" si="18"/>
        <v>0</v>
      </c>
      <c r="X140" t="str">
        <f t="shared" si="18"/>
        <v>7mjs_23883_refine.pdb</v>
      </c>
      <c r="AA140" t="s">
        <v>21</v>
      </c>
      <c r="AB140" t="s">
        <v>1</v>
      </c>
      <c r="AC140">
        <v>0.49</v>
      </c>
      <c r="AD140">
        <v>126</v>
      </c>
      <c r="AE140">
        <v>6</v>
      </c>
      <c r="AF140">
        <v>124</v>
      </c>
      <c r="AG140">
        <v>0</v>
      </c>
      <c r="AH140">
        <v>2</v>
      </c>
      <c r="AI140">
        <v>95.5</v>
      </c>
      <c r="AJ140">
        <v>1.95</v>
      </c>
      <c r="AK140">
        <v>100</v>
      </c>
      <c r="AL140">
        <v>0.95</v>
      </c>
      <c r="AM140">
        <v>42</v>
      </c>
      <c r="AN140">
        <v>1</v>
      </c>
      <c r="AO140">
        <v>0</v>
      </c>
      <c r="AP140" t="s">
        <v>175</v>
      </c>
      <c r="AQ140" t="s">
        <v>1</v>
      </c>
      <c r="AR140">
        <v>0.75</v>
      </c>
      <c r="AS140">
        <v>118</v>
      </c>
      <c r="AT140">
        <v>14</v>
      </c>
      <c r="AU140">
        <v>109</v>
      </c>
      <c r="AV140">
        <v>0</v>
      </c>
      <c r="AW140">
        <v>9</v>
      </c>
      <c r="AX140">
        <v>89.4</v>
      </c>
      <c r="AY140">
        <v>1.19</v>
      </c>
      <c r="AZ140">
        <v>90.7</v>
      </c>
      <c r="BA140">
        <v>0.81</v>
      </c>
      <c r="BB140">
        <v>23.6</v>
      </c>
      <c r="BC140">
        <v>1</v>
      </c>
      <c r="BD140">
        <v>0</v>
      </c>
      <c r="BE140" t="s">
        <v>176</v>
      </c>
    </row>
    <row r="141" spans="4:57" x14ac:dyDescent="0.2">
      <c r="D141" t="str">
        <f t="shared" si="20"/>
        <v>7eda_31062</v>
      </c>
      <c r="H141">
        <f t="shared" si="21"/>
        <v>334</v>
      </c>
      <c r="I141" t="str">
        <f t="shared" si="17"/>
        <v>7eda_31062</v>
      </c>
      <c r="J141" t="str">
        <f t="shared" si="17"/>
        <v>Unique_target</v>
      </c>
      <c r="K141">
        <f t="shared" si="17"/>
        <v>0.57999999999999996</v>
      </c>
      <c r="L141">
        <f t="shared" si="17"/>
        <v>310</v>
      </c>
      <c r="M141">
        <f t="shared" si="17"/>
        <v>24</v>
      </c>
      <c r="N141">
        <f t="shared" si="17"/>
        <v>304</v>
      </c>
      <c r="O141">
        <f t="shared" si="17"/>
        <v>0</v>
      </c>
      <c r="P141">
        <f t="shared" si="17"/>
        <v>6</v>
      </c>
      <c r="Q141" s="3">
        <f t="shared" si="16"/>
        <v>92.814371257485035</v>
      </c>
      <c r="R141">
        <f t="shared" si="19"/>
        <v>1.6</v>
      </c>
      <c r="S141">
        <f t="shared" si="19"/>
        <v>98.7</v>
      </c>
      <c r="T141">
        <f t="shared" si="19"/>
        <v>0.92</v>
      </c>
      <c r="U141">
        <f t="shared" si="18"/>
        <v>62</v>
      </c>
      <c r="V141">
        <f t="shared" si="18"/>
        <v>1</v>
      </c>
      <c r="W141">
        <f t="shared" si="18"/>
        <v>0</v>
      </c>
      <c r="X141" t="str">
        <f t="shared" si="18"/>
        <v>7eda_31062_refine.pdb</v>
      </c>
      <c r="AA141" t="s">
        <v>4</v>
      </c>
      <c r="AB141" t="s">
        <v>1</v>
      </c>
      <c r="AC141">
        <v>0.57999999999999996</v>
      </c>
      <c r="AD141">
        <v>310</v>
      </c>
      <c r="AE141">
        <v>24</v>
      </c>
      <c r="AF141">
        <v>304</v>
      </c>
      <c r="AG141">
        <v>0</v>
      </c>
      <c r="AH141">
        <v>6</v>
      </c>
      <c r="AI141">
        <v>92.8</v>
      </c>
      <c r="AJ141">
        <v>1.6</v>
      </c>
      <c r="AK141">
        <v>98.7</v>
      </c>
      <c r="AL141">
        <v>0.92</v>
      </c>
      <c r="AM141">
        <v>62</v>
      </c>
      <c r="AN141">
        <v>1</v>
      </c>
      <c r="AO141">
        <v>0</v>
      </c>
      <c r="AP141" t="s">
        <v>92</v>
      </c>
      <c r="AQ141" t="s">
        <v>1</v>
      </c>
      <c r="AR141">
        <v>0.76</v>
      </c>
      <c r="AS141">
        <v>283</v>
      </c>
      <c r="AT141">
        <v>51</v>
      </c>
      <c r="AU141">
        <v>257</v>
      </c>
      <c r="AV141">
        <v>0</v>
      </c>
      <c r="AW141">
        <v>26</v>
      </c>
      <c r="AX141">
        <v>84.7</v>
      </c>
      <c r="AY141">
        <v>1.1200000000000001</v>
      </c>
      <c r="AZ141">
        <v>91.2</v>
      </c>
      <c r="BA141">
        <v>0.77</v>
      </c>
      <c r="BB141">
        <v>17.7</v>
      </c>
      <c r="BC141">
        <v>1</v>
      </c>
      <c r="BD141">
        <v>2</v>
      </c>
      <c r="BE141" t="s">
        <v>93</v>
      </c>
    </row>
    <row r="142" spans="4:57" x14ac:dyDescent="0.2">
      <c r="D142" t="str">
        <f t="shared" si="20"/>
        <v>7ku7_23035</v>
      </c>
      <c r="H142">
        <f t="shared" si="21"/>
        <v>269</v>
      </c>
      <c r="I142" t="str">
        <f t="shared" si="17"/>
        <v>7ku7_23035</v>
      </c>
      <c r="J142" t="str">
        <f t="shared" si="17"/>
        <v>Unique_target</v>
      </c>
      <c r="K142">
        <f t="shared" si="17"/>
        <v>1.1599999999999999</v>
      </c>
      <c r="L142">
        <f t="shared" si="17"/>
        <v>197</v>
      </c>
      <c r="M142">
        <f t="shared" si="17"/>
        <v>72</v>
      </c>
      <c r="N142">
        <f t="shared" si="17"/>
        <v>188</v>
      </c>
      <c r="O142">
        <f t="shared" si="17"/>
        <v>0</v>
      </c>
      <c r="P142">
        <f t="shared" si="17"/>
        <v>9</v>
      </c>
      <c r="Q142" s="3">
        <f t="shared" si="16"/>
        <v>73.234200743494426</v>
      </c>
      <c r="R142">
        <f t="shared" si="19"/>
        <v>0.63</v>
      </c>
      <c r="S142">
        <f t="shared" si="19"/>
        <v>98</v>
      </c>
      <c r="T142">
        <f t="shared" si="19"/>
        <v>0.72</v>
      </c>
      <c r="U142">
        <f t="shared" si="18"/>
        <v>28.1</v>
      </c>
      <c r="V142">
        <f t="shared" si="18"/>
        <v>1</v>
      </c>
      <c r="W142">
        <f t="shared" si="18"/>
        <v>0</v>
      </c>
      <c r="X142" t="str">
        <f t="shared" si="18"/>
        <v>7ku7_23035_refine.pdb</v>
      </c>
      <c r="AA142" t="s">
        <v>6</v>
      </c>
      <c r="AB142" t="s">
        <v>1</v>
      </c>
      <c r="AC142">
        <v>1.1599999999999999</v>
      </c>
      <c r="AD142">
        <v>197</v>
      </c>
      <c r="AE142">
        <v>72</v>
      </c>
      <c r="AF142">
        <v>188</v>
      </c>
      <c r="AG142">
        <v>0</v>
      </c>
      <c r="AH142">
        <v>9</v>
      </c>
      <c r="AI142">
        <v>73.2</v>
      </c>
      <c r="AJ142">
        <v>0.63</v>
      </c>
      <c r="AK142">
        <v>98</v>
      </c>
      <c r="AL142">
        <v>0.72</v>
      </c>
      <c r="AM142">
        <v>28.1</v>
      </c>
      <c r="AN142">
        <v>1</v>
      </c>
      <c r="AO142">
        <v>0</v>
      </c>
      <c r="AP142" t="s">
        <v>169</v>
      </c>
      <c r="AQ142" t="s">
        <v>1</v>
      </c>
      <c r="AR142">
        <v>1.29</v>
      </c>
      <c r="AS142">
        <v>174</v>
      </c>
      <c r="AT142">
        <v>95</v>
      </c>
      <c r="AU142">
        <v>156</v>
      </c>
      <c r="AV142">
        <v>0</v>
      </c>
      <c r="AW142">
        <v>18</v>
      </c>
      <c r="AX142">
        <v>64.7</v>
      </c>
      <c r="AY142">
        <v>0.5</v>
      </c>
      <c r="AZ142">
        <v>91.4</v>
      </c>
      <c r="BA142">
        <v>0.59</v>
      </c>
      <c r="BB142">
        <v>13.4</v>
      </c>
      <c r="BC142">
        <v>1</v>
      </c>
      <c r="BD142">
        <v>0</v>
      </c>
      <c r="BE142" t="s">
        <v>170</v>
      </c>
    </row>
    <row r="143" spans="4:57" x14ac:dyDescent="0.2">
      <c r="D143" t="str">
        <f t="shared" si="20"/>
        <v>7kzz_23093</v>
      </c>
      <c r="H143">
        <f t="shared" si="21"/>
        <v>281</v>
      </c>
      <c r="I143" t="str">
        <f t="shared" si="17"/>
        <v>7kzz_23093</v>
      </c>
      <c r="J143" t="str">
        <f t="shared" si="17"/>
        <v>Unique_target</v>
      </c>
      <c r="K143">
        <f t="shared" si="17"/>
        <v>0.74</v>
      </c>
      <c r="L143">
        <f t="shared" si="17"/>
        <v>246</v>
      </c>
      <c r="M143">
        <f t="shared" si="17"/>
        <v>35</v>
      </c>
      <c r="N143">
        <f t="shared" si="17"/>
        <v>235</v>
      </c>
      <c r="O143">
        <f t="shared" si="17"/>
        <v>0</v>
      </c>
      <c r="P143">
        <f t="shared" si="17"/>
        <v>11</v>
      </c>
      <c r="Q143" s="3">
        <f t="shared" si="16"/>
        <v>87.544483985765126</v>
      </c>
      <c r="R143">
        <f t="shared" si="19"/>
        <v>1.18</v>
      </c>
      <c r="S143">
        <f t="shared" si="19"/>
        <v>97.2</v>
      </c>
      <c r="T143">
        <f t="shared" si="19"/>
        <v>0.85</v>
      </c>
      <c r="U143">
        <f t="shared" si="18"/>
        <v>49.2</v>
      </c>
      <c r="V143">
        <f t="shared" si="18"/>
        <v>1</v>
      </c>
      <c r="W143">
        <f t="shared" si="18"/>
        <v>0</v>
      </c>
      <c r="X143" t="str">
        <f t="shared" si="18"/>
        <v>7kzz_23093_refine.pdb</v>
      </c>
      <c r="AA143" t="s">
        <v>7</v>
      </c>
      <c r="AB143" t="s">
        <v>1</v>
      </c>
      <c r="AC143">
        <v>0.74</v>
      </c>
      <c r="AD143">
        <v>246</v>
      </c>
      <c r="AE143">
        <v>35</v>
      </c>
      <c r="AF143">
        <v>235</v>
      </c>
      <c r="AG143">
        <v>0</v>
      </c>
      <c r="AH143">
        <v>11</v>
      </c>
      <c r="AI143">
        <v>87.5</v>
      </c>
      <c r="AJ143">
        <v>1.18</v>
      </c>
      <c r="AK143">
        <v>97.2</v>
      </c>
      <c r="AL143">
        <v>0.85</v>
      </c>
      <c r="AM143">
        <v>49.2</v>
      </c>
      <c r="AN143">
        <v>1</v>
      </c>
      <c r="AO143">
        <v>0</v>
      </c>
      <c r="AP143" t="s">
        <v>171</v>
      </c>
      <c r="AQ143" t="s">
        <v>1</v>
      </c>
      <c r="AR143">
        <v>1.06</v>
      </c>
      <c r="AS143">
        <v>225</v>
      </c>
      <c r="AT143">
        <v>56</v>
      </c>
      <c r="AU143">
        <v>198</v>
      </c>
      <c r="AV143">
        <v>0</v>
      </c>
      <c r="AW143">
        <v>27</v>
      </c>
      <c r="AX143">
        <v>80.099999999999994</v>
      </c>
      <c r="AY143">
        <v>0.76</v>
      </c>
      <c r="AZ143">
        <v>90.7</v>
      </c>
      <c r="BA143">
        <v>0.73</v>
      </c>
      <c r="BB143">
        <v>12.5</v>
      </c>
      <c r="BC143">
        <v>1</v>
      </c>
      <c r="BD143">
        <v>0</v>
      </c>
      <c r="BE143" t="s">
        <v>172</v>
      </c>
    </row>
    <row r="144" spans="4:57" x14ac:dyDescent="0.2">
      <c r="D144" t="str">
        <f t="shared" si="20"/>
        <v>7brm_30160</v>
      </c>
      <c r="H144">
        <f t="shared" si="21"/>
        <v>257</v>
      </c>
      <c r="I144" t="str">
        <f t="shared" si="17"/>
        <v>7brm_30160</v>
      </c>
      <c r="J144" t="str">
        <f t="shared" si="17"/>
        <v>Unique_target</v>
      </c>
      <c r="K144">
        <f t="shared" si="17"/>
        <v>0.56999999999999995</v>
      </c>
      <c r="L144">
        <f t="shared" si="17"/>
        <v>227</v>
      </c>
      <c r="M144">
        <f t="shared" si="17"/>
        <v>30</v>
      </c>
      <c r="N144">
        <f t="shared" si="17"/>
        <v>223</v>
      </c>
      <c r="O144">
        <f t="shared" si="17"/>
        <v>0</v>
      </c>
      <c r="P144">
        <f t="shared" si="17"/>
        <v>4</v>
      </c>
      <c r="Q144" s="3">
        <f t="shared" si="16"/>
        <v>88.326848249027236</v>
      </c>
      <c r="R144">
        <f t="shared" si="19"/>
        <v>1.56</v>
      </c>
      <c r="S144">
        <f t="shared" si="19"/>
        <v>99.1</v>
      </c>
      <c r="T144">
        <f t="shared" si="19"/>
        <v>0.88</v>
      </c>
      <c r="U144">
        <f t="shared" si="18"/>
        <v>56.8</v>
      </c>
      <c r="V144">
        <f t="shared" si="18"/>
        <v>1</v>
      </c>
      <c r="W144">
        <f t="shared" si="18"/>
        <v>0</v>
      </c>
      <c r="X144" t="str">
        <f t="shared" si="18"/>
        <v>7brm_30160_refine.pdb</v>
      </c>
      <c r="AA144" t="s">
        <v>0</v>
      </c>
      <c r="AB144" t="s">
        <v>1</v>
      </c>
      <c r="AC144">
        <v>0.56999999999999995</v>
      </c>
      <c r="AD144">
        <v>227</v>
      </c>
      <c r="AE144">
        <v>30</v>
      </c>
      <c r="AF144">
        <v>223</v>
      </c>
      <c r="AG144">
        <v>0</v>
      </c>
      <c r="AH144">
        <v>4</v>
      </c>
      <c r="AI144">
        <v>88.3</v>
      </c>
      <c r="AJ144">
        <v>1.56</v>
      </c>
      <c r="AK144">
        <v>99.1</v>
      </c>
      <c r="AL144">
        <v>0.88</v>
      </c>
      <c r="AM144">
        <v>56.8</v>
      </c>
      <c r="AN144">
        <v>1</v>
      </c>
      <c r="AO144">
        <v>0</v>
      </c>
      <c r="AP144" t="s">
        <v>110</v>
      </c>
      <c r="AQ144" t="s">
        <v>1</v>
      </c>
      <c r="AR144">
        <v>0.93</v>
      </c>
      <c r="AS144">
        <v>203</v>
      </c>
      <c r="AT144">
        <v>54</v>
      </c>
      <c r="AU144">
        <v>185</v>
      </c>
      <c r="AV144">
        <v>0</v>
      </c>
      <c r="AW144">
        <v>18</v>
      </c>
      <c r="AX144">
        <v>79</v>
      </c>
      <c r="AY144">
        <v>0.85</v>
      </c>
      <c r="AZ144">
        <v>91.6</v>
      </c>
      <c r="BA144">
        <v>0.72</v>
      </c>
      <c r="BB144">
        <v>15.6</v>
      </c>
      <c r="BC144">
        <v>1</v>
      </c>
      <c r="BD144">
        <v>0</v>
      </c>
      <c r="BE144" t="s">
        <v>111</v>
      </c>
    </row>
    <row r="145" spans="4:57" x14ac:dyDescent="0.2">
      <c r="D145" t="str">
        <f t="shared" si="20"/>
        <v>7bxt_30237</v>
      </c>
      <c r="H145">
        <f t="shared" si="21"/>
        <v>103</v>
      </c>
      <c r="I145" t="str">
        <f t="shared" si="17"/>
        <v>7bxt_30237</v>
      </c>
      <c r="J145" t="str">
        <f t="shared" si="17"/>
        <v>Unique_target</v>
      </c>
      <c r="K145">
        <f t="shared" si="17"/>
        <v>0.67</v>
      </c>
      <c r="L145">
        <f t="shared" si="17"/>
        <v>98</v>
      </c>
      <c r="M145">
        <f t="shared" si="17"/>
        <v>5</v>
      </c>
      <c r="N145">
        <f t="shared" si="17"/>
        <v>98</v>
      </c>
      <c r="O145">
        <f t="shared" si="17"/>
        <v>0</v>
      </c>
      <c r="P145">
        <f t="shared" si="17"/>
        <v>0</v>
      </c>
      <c r="Q145" s="3">
        <f t="shared" si="16"/>
        <v>95.145631067961162</v>
      </c>
      <c r="R145">
        <f t="shared" si="19"/>
        <v>1.42</v>
      </c>
      <c r="S145">
        <f t="shared" si="19"/>
        <v>100</v>
      </c>
      <c r="T145">
        <f t="shared" si="19"/>
        <v>0.95</v>
      </c>
      <c r="U145">
        <f t="shared" si="18"/>
        <v>98</v>
      </c>
      <c r="V145">
        <f t="shared" si="18"/>
        <v>1</v>
      </c>
      <c r="W145">
        <f t="shared" si="18"/>
        <v>0</v>
      </c>
      <c r="X145" t="str">
        <f t="shared" si="18"/>
        <v>7bxt_30237_refine.pdb</v>
      </c>
      <c r="AA145" t="s">
        <v>2</v>
      </c>
      <c r="AB145" t="s">
        <v>1</v>
      </c>
      <c r="AC145">
        <v>0.67</v>
      </c>
      <c r="AD145">
        <v>98</v>
      </c>
      <c r="AE145">
        <v>5</v>
      </c>
      <c r="AF145">
        <v>98</v>
      </c>
      <c r="AG145">
        <v>0</v>
      </c>
      <c r="AH145">
        <v>0</v>
      </c>
      <c r="AI145">
        <v>95.1</v>
      </c>
      <c r="AJ145">
        <v>1.42</v>
      </c>
      <c r="AK145">
        <v>100</v>
      </c>
      <c r="AL145">
        <v>0.95</v>
      </c>
      <c r="AM145">
        <v>98</v>
      </c>
      <c r="AN145">
        <v>1</v>
      </c>
      <c r="AO145">
        <v>0</v>
      </c>
      <c r="AP145" t="s">
        <v>96</v>
      </c>
      <c r="AQ145" t="s">
        <v>1</v>
      </c>
      <c r="AR145">
        <v>1.36</v>
      </c>
      <c r="AS145">
        <v>58</v>
      </c>
      <c r="AT145">
        <v>45</v>
      </c>
      <c r="AU145">
        <v>40</v>
      </c>
      <c r="AV145">
        <v>2</v>
      </c>
      <c r="AW145">
        <v>16</v>
      </c>
      <c r="AX145">
        <v>56.3</v>
      </c>
      <c r="AY145">
        <v>0.41</v>
      </c>
      <c r="AZ145">
        <v>74.099999999999994</v>
      </c>
      <c r="BA145">
        <v>0.42</v>
      </c>
      <c r="BB145">
        <v>7.2</v>
      </c>
      <c r="BC145">
        <v>1</v>
      </c>
      <c r="BD145">
        <v>2</v>
      </c>
      <c r="BE145" t="s">
        <v>97</v>
      </c>
    </row>
    <row r="146" spans="4:57" x14ac:dyDescent="0.2">
      <c r="D146" t="str">
        <f t="shared" si="20"/>
        <v>7l1k_23110</v>
      </c>
      <c r="H146">
        <f t="shared" si="21"/>
        <v>149</v>
      </c>
      <c r="I146" t="str">
        <f t="shared" si="17"/>
        <v>7l1k_23110</v>
      </c>
      <c r="J146" t="str">
        <f t="shared" si="17"/>
        <v>Unique_target</v>
      </c>
      <c r="K146">
        <f t="shared" si="17"/>
        <v>0.45</v>
      </c>
      <c r="L146">
        <f t="shared" si="17"/>
        <v>148</v>
      </c>
      <c r="M146">
        <f t="shared" si="17"/>
        <v>1</v>
      </c>
      <c r="N146">
        <f t="shared" si="17"/>
        <v>147</v>
      </c>
      <c r="O146">
        <f t="shared" si="17"/>
        <v>0</v>
      </c>
      <c r="P146">
        <f t="shared" si="17"/>
        <v>1</v>
      </c>
      <c r="Q146" s="3">
        <f t="shared" si="16"/>
        <v>99.328859060402678</v>
      </c>
      <c r="R146">
        <f t="shared" si="19"/>
        <v>2.23</v>
      </c>
      <c r="S146">
        <f t="shared" si="19"/>
        <v>100</v>
      </c>
      <c r="T146">
        <f t="shared" si="19"/>
        <v>0.99</v>
      </c>
      <c r="U146">
        <f t="shared" si="18"/>
        <v>74</v>
      </c>
      <c r="V146">
        <f t="shared" si="18"/>
        <v>1</v>
      </c>
      <c r="W146">
        <f t="shared" si="18"/>
        <v>0</v>
      </c>
      <c r="X146" t="str">
        <f t="shared" si="18"/>
        <v>7l1k_23110_refine.pdb</v>
      </c>
      <c r="AA146" t="s">
        <v>8</v>
      </c>
      <c r="AB146" t="s">
        <v>1</v>
      </c>
      <c r="AC146">
        <v>0.45</v>
      </c>
      <c r="AD146">
        <v>148</v>
      </c>
      <c r="AE146">
        <v>1</v>
      </c>
      <c r="AF146">
        <v>147</v>
      </c>
      <c r="AG146">
        <v>0</v>
      </c>
      <c r="AH146">
        <v>1</v>
      </c>
      <c r="AI146">
        <v>99.3</v>
      </c>
      <c r="AJ146">
        <v>2.23</v>
      </c>
      <c r="AK146">
        <v>100</v>
      </c>
      <c r="AL146">
        <v>0.99</v>
      </c>
      <c r="AM146">
        <v>74</v>
      </c>
      <c r="AN146">
        <v>1</v>
      </c>
      <c r="AO146">
        <v>0</v>
      </c>
      <c r="AP146" t="s">
        <v>98</v>
      </c>
      <c r="AQ146" t="s">
        <v>1</v>
      </c>
      <c r="AR146">
        <v>0.57999999999999996</v>
      </c>
      <c r="AS146">
        <v>142</v>
      </c>
      <c r="AT146">
        <v>7</v>
      </c>
      <c r="AU146">
        <v>140</v>
      </c>
      <c r="AV146">
        <v>0</v>
      </c>
      <c r="AW146">
        <v>2</v>
      </c>
      <c r="AX146">
        <v>95.3</v>
      </c>
      <c r="AY146">
        <v>1.63</v>
      </c>
      <c r="AZ146">
        <v>99.3</v>
      </c>
      <c r="BA146">
        <v>0.95</v>
      </c>
      <c r="BB146">
        <v>47.3</v>
      </c>
      <c r="BC146">
        <v>1</v>
      </c>
      <c r="BD146">
        <v>0</v>
      </c>
      <c r="BE146" t="s">
        <v>99</v>
      </c>
    </row>
    <row r="147" spans="4:57" x14ac:dyDescent="0.2">
      <c r="D147" t="str">
        <f t="shared" si="20"/>
        <v>7rb9_24400</v>
      </c>
      <c r="H147">
        <f t="shared" si="21"/>
        <v>372</v>
      </c>
      <c r="I147" t="str">
        <f t="shared" si="17"/>
        <v>7rb9_24400</v>
      </c>
      <c r="J147" t="str">
        <f t="shared" si="17"/>
        <v>Unique_target</v>
      </c>
      <c r="K147">
        <f t="shared" si="17"/>
        <v>0.84</v>
      </c>
      <c r="L147">
        <f t="shared" si="17"/>
        <v>355</v>
      </c>
      <c r="M147">
        <f t="shared" si="17"/>
        <v>17</v>
      </c>
      <c r="N147">
        <f t="shared" si="17"/>
        <v>350</v>
      </c>
      <c r="O147">
        <f t="shared" si="17"/>
        <v>0</v>
      </c>
      <c r="P147">
        <f t="shared" si="17"/>
        <v>5</v>
      </c>
      <c r="Q147" s="3">
        <f t="shared" si="16"/>
        <v>95.430107526881727</v>
      </c>
      <c r="R147">
        <f t="shared" si="19"/>
        <v>1.1299999999999999</v>
      </c>
      <c r="S147">
        <f t="shared" si="19"/>
        <v>99.4</v>
      </c>
      <c r="T147">
        <f t="shared" si="19"/>
        <v>0.95</v>
      </c>
      <c r="U147">
        <f t="shared" si="18"/>
        <v>59.2</v>
      </c>
      <c r="V147">
        <f t="shared" si="18"/>
        <v>1</v>
      </c>
      <c r="W147">
        <f t="shared" si="18"/>
        <v>0</v>
      </c>
      <c r="X147" t="str">
        <f t="shared" si="18"/>
        <v>7rb9_24400_refine.pdb</v>
      </c>
      <c r="AA147" t="s">
        <v>25</v>
      </c>
      <c r="AB147" t="s">
        <v>1</v>
      </c>
      <c r="AC147">
        <v>0.84</v>
      </c>
      <c r="AD147">
        <v>355</v>
      </c>
      <c r="AE147">
        <v>17</v>
      </c>
      <c r="AF147">
        <v>350</v>
      </c>
      <c r="AG147">
        <v>0</v>
      </c>
      <c r="AH147">
        <v>5</v>
      </c>
      <c r="AI147">
        <v>95.4</v>
      </c>
      <c r="AJ147">
        <v>1.1299999999999999</v>
      </c>
      <c r="AK147">
        <v>99.4</v>
      </c>
      <c r="AL147">
        <v>0.95</v>
      </c>
      <c r="AM147">
        <v>59.2</v>
      </c>
      <c r="AN147">
        <v>1</v>
      </c>
      <c r="AO147">
        <v>0</v>
      </c>
      <c r="AP147" t="s">
        <v>181</v>
      </c>
      <c r="AQ147" t="s">
        <v>1</v>
      </c>
      <c r="AR147">
        <v>0.87</v>
      </c>
      <c r="AS147">
        <v>351</v>
      </c>
      <c r="AT147">
        <v>21</v>
      </c>
      <c r="AU147">
        <v>343</v>
      </c>
      <c r="AV147">
        <v>0</v>
      </c>
      <c r="AW147">
        <v>8</v>
      </c>
      <c r="AX147">
        <v>94.4</v>
      </c>
      <c r="AY147">
        <v>1.08</v>
      </c>
      <c r="AZ147">
        <v>98.3</v>
      </c>
      <c r="BA147">
        <v>0.93</v>
      </c>
      <c r="BB147">
        <v>43.9</v>
      </c>
      <c r="BC147">
        <v>1</v>
      </c>
      <c r="BD147">
        <v>0</v>
      </c>
      <c r="BE147" t="s">
        <v>182</v>
      </c>
    </row>
    <row r="148" spans="4:57" x14ac:dyDescent="0.2">
      <c r="D148" t="str">
        <f t="shared" si="20"/>
        <v>7l6u_23208</v>
      </c>
      <c r="H148">
        <f t="shared" si="21"/>
        <v>311</v>
      </c>
      <c r="I148" t="str">
        <f t="shared" si="17"/>
        <v>7l6u_23208</v>
      </c>
      <c r="J148" t="str">
        <f t="shared" si="17"/>
        <v>Unique_target</v>
      </c>
      <c r="K148">
        <f t="shared" si="17"/>
        <v>0.46</v>
      </c>
      <c r="L148">
        <f t="shared" si="17"/>
        <v>293</v>
      </c>
      <c r="M148">
        <f t="shared" si="17"/>
        <v>18</v>
      </c>
      <c r="N148">
        <f t="shared" si="17"/>
        <v>284</v>
      </c>
      <c r="O148">
        <f t="shared" si="17"/>
        <v>0</v>
      </c>
      <c r="P148">
        <f t="shared" si="17"/>
        <v>9</v>
      </c>
      <c r="Q148" s="3">
        <f t="shared" si="16"/>
        <v>94.212218649517681</v>
      </c>
      <c r="R148">
        <f t="shared" si="19"/>
        <v>2.06</v>
      </c>
      <c r="S148">
        <f t="shared" si="19"/>
        <v>92.5</v>
      </c>
      <c r="T148">
        <f t="shared" si="19"/>
        <v>0.87</v>
      </c>
      <c r="U148">
        <f t="shared" si="18"/>
        <v>48.8</v>
      </c>
      <c r="V148">
        <f t="shared" si="18"/>
        <v>1</v>
      </c>
      <c r="W148">
        <f t="shared" si="18"/>
        <v>0</v>
      </c>
      <c r="X148" t="str">
        <f t="shared" si="18"/>
        <v>7l6u_23208_refine.pdb</v>
      </c>
      <c r="AA148" t="s">
        <v>9</v>
      </c>
      <c r="AB148" t="s">
        <v>1</v>
      </c>
      <c r="AC148">
        <v>0.46</v>
      </c>
      <c r="AD148">
        <v>293</v>
      </c>
      <c r="AE148">
        <v>18</v>
      </c>
      <c r="AF148">
        <v>284</v>
      </c>
      <c r="AG148">
        <v>0</v>
      </c>
      <c r="AH148">
        <v>9</v>
      </c>
      <c r="AI148">
        <v>94.2</v>
      </c>
      <c r="AJ148">
        <v>2.06</v>
      </c>
      <c r="AK148">
        <v>92.5</v>
      </c>
      <c r="AL148">
        <v>0.87</v>
      </c>
      <c r="AM148">
        <v>48.8</v>
      </c>
      <c r="AN148">
        <v>1</v>
      </c>
      <c r="AO148">
        <v>0</v>
      </c>
      <c r="AP148" t="s">
        <v>90</v>
      </c>
      <c r="AQ148" t="s">
        <v>1</v>
      </c>
      <c r="AR148">
        <v>0.68</v>
      </c>
      <c r="AS148">
        <v>288</v>
      </c>
      <c r="AT148">
        <v>23</v>
      </c>
      <c r="AU148">
        <v>276</v>
      </c>
      <c r="AV148">
        <v>0</v>
      </c>
      <c r="AW148">
        <v>12</v>
      </c>
      <c r="AX148">
        <v>92.6</v>
      </c>
      <c r="AY148">
        <v>1.35</v>
      </c>
      <c r="AZ148">
        <v>91.7</v>
      </c>
      <c r="BA148">
        <v>0.85</v>
      </c>
      <c r="BB148">
        <v>36</v>
      </c>
      <c r="BC148">
        <v>1</v>
      </c>
      <c r="BD148">
        <v>1</v>
      </c>
      <c r="BE148" t="s">
        <v>91</v>
      </c>
    </row>
    <row r="149" spans="4:57" x14ac:dyDescent="0.2">
      <c r="D149" t="str">
        <f t="shared" si="20"/>
        <v>7lvr_23541</v>
      </c>
      <c r="H149">
        <f t="shared" si="21"/>
        <v>441</v>
      </c>
      <c r="I149" t="str">
        <f t="shared" si="17"/>
        <v>7lvr_23541</v>
      </c>
      <c r="J149" t="str">
        <f t="shared" si="17"/>
        <v>Unique_target</v>
      </c>
      <c r="K149">
        <f t="shared" si="17"/>
        <v>0.45</v>
      </c>
      <c r="L149">
        <f t="shared" si="17"/>
        <v>433</v>
      </c>
      <c r="M149">
        <f t="shared" si="17"/>
        <v>8</v>
      </c>
      <c r="N149">
        <f t="shared" si="17"/>
        <v>429</v>
      </c>
      <c r="O149">
        <f t="shared" si="17"/>
        <v>0</v>
      </c>
      <c r="P149">
        <f t="shared" si="17"/>
        <v>4</v>
      </c>
      <c r="Q149" s="3">
        <f t="shared" si="16"/>
        <v>98.185941043083901</v>
      </c>
      <c r="R149">
        <f t="shared" si="19"/>
        <v>2.16</v>
      </c>
      <c r="S149">
        <f t="shared" si="19"/>
        <v>99.1</v>
      </c>
      <c r="T149">
        <f t="shared" si="19"/>
        <v>0.97</v>
      </c>
      <c r="U149">
        <f t="shared" si="18"/>
        <v>108.2</v>
      </c>
      <c r="V149">
        <f t="shared" si="18"/>
        <v>1</v>
      </c>
      <c r="W149">
        <f t="shared" si="18"/>
        <v>0</v>
      </c>
      <c r="X149" t="str">
        <f t="shared" si="18"/>
        <v>7lvr_23541_refine.pdb</v>
      </c>
      <c r="AA149" t="s">
        <v>15</v>
      </c>
      <c r="AB149" t="s">
        <v>1</v>
      </c>
      <c r="AC149">
        <v>0.45</v>
      </c>
      <c r="AD149">
        <v>433</v>
      </c>
      <c r="AE149">
        <v>8</v>
      </c>
      <c r="AF149">
        <v>429</v>
      </c>
      <c r="AG149">
        <v>0</v>
      </c>
      <c r="AH149">
        <v>4</v>
      </c>
      <c r="AI149">
        <v>98.2</v>
      </c>
      <c r="AJ149">
        <v>2.16</v>
      </c>
      <c r="AK149">
        <v>99.1</v>
      </c>
      <c r="AL149">
        <v>0.97</v>
      </c>
      <c r="AM149">
        <v>108.2</v>
      </c>
      <c r="AN149">
        <v>1</v>
      </c>
      <c r="AO149">
        <v>0</v>
      </c>
      <c r="AP149" t="s">
        <v>187</v>
      </c>
      <c r="AQ149" t="s">
        <v>1</v>
      </c>
      <c r="AR149">
        <v>0.69</v>
      </c>
      <c r="AS149">
        <v>403</v>
      </c>
      <c r="AT149">
        <v>38</v>
      </c>
      <c r="AU149">
        <v>385</v>
      </c>
      <c r="AV149">
        <v>0</v>
      </c>
      <c r="AW149">
        <v>18</v>
      </c>
      <c r="AX149">
        <v>91.4</v>
      </c>
      <c r="AY149">
        <v>1.32</v>
      </c>
      <c r="AZ149">
        <v>95.3</v>
      </c>
      <c r="BA149">
        <v>0.87</v>
      </c>
      <c r="BB149">
        <v>26.9</v>
      </c>
      <c r="BC149">
        <v>1</v>
      </c>
      <c r="BD149">
        <v>0</v>
      </c>
      <c r="BE149" t="s">
        <v>188</v>
      </c>
    </row>
    <row r="150" spans="4:57" x14ac:dyDescent="0.2">
      <c r="D150" t="str">
        <f t="shared" si="20"/>
        <v>7me0_23786</v>
      </c>
      <c r="H150">
        <f t="shared" si="21"/>
        <v>347</v>
      </c>
      <c r="I150" t="str">
        <f t="shared" si="17"/>
        <v>7me0_23786</v>
      </c>
      <c r="J150" t="str">
        <f t="shared" si="17"/>
        <v>Unique_target</v>
      </c>
      <c r="K150">
        <f t="shared" si="17"/>
        <v>0.22</v>
      </c>
      <c r="L150">
        <f t="shared" si="17"/>
        <v>346</v>
      </c>
      <c r="M150">
        <f t="shared" si="17"/>
        <v>1</v>
      </c>
      <c r="N150">
        <f t="shared" si="17"/>
        <v>346</v>
      </c>
      <c r="O150">
        <f t="shared" si="17"/>
        <v>0</v>
      </c>
      <c r="P150">
        <f t="shared" si="17"/>
        <v>0</v>
      </c>
      <c r="Q150" s="3">
        <f t="shared" si="16"/>
        <v>99.711815561959654</v>
      </c>
      <c r="R150">
        <f t="shared" si="19"/>
        <v>4.63</v>
      </c>
      <c r="S150">
        <f t="shared" si="19"/>
        <v>100</v>
      </c>
      <c r="T150">
        <f t="shared" si="19"/>
        <v>1</v>
      </c>
      <c r="U150">
        <f t="shared" si="18"/>
        <v>346</v>
      </c>
      <c r="V150">
        <f t="shared" si="18"/>
        <v>1</v>
      </c>
      <c r="W150">
        <f t="shared" si="18"/>
        <v>0</v>
      </c>
      <c r="X150" t="str">
        <f t="shared" si="18"/>
        <v>7me0_23786_refine.pdb</v>
      </c>
      <c r="AA150" t="s">
        <v>20</v>
      </c>
      <c r="AB150" t="s">
        <v>1</v>
      </c>
      <c r="AC150">
        <v>0.22</v>
      </c>
      <c r="AD150">
        <v>346</v>
      </c>
      <c r="AE150">
        <v>1</v>
      </c>
      <c r="AF150">
        <v>346</v>
      </c>
      <c r="AG150">
        <v>0</v>
      </c>
      <c r="AH150">
        <v>0</v>
      </c>
      <c r="AI150">
        <v>99.7</v>
      </c>
      <c r="AJ150">
        <v>4.63</v>
      </c>
      <c r="AK150">
        <v>100</v>
      </c>
      <c r="AL150">
        <v>1</v>
      </c>
      <c r="AM150">
        <v>346</v>
      </c>
      <c r="AN150">
        <v>1</v>
      </c>
      <c r="AO150">
        <v>0</v>
      </c>
      <c r="AP150" t="s">
        <v>100</v>
      </c>
      <c r="AQ150" t="s">
        <v>1</v>
      </c>
      <c r="AR150">
        <v>0.46</v>
      </c>
      <c r="AS150">
        <v>337</v>
      </c>
      <c r="AT150">
        <v>10</v>
      </c>
      <c r="AU150">
        <v>333</v>
      </c>
      <c r="AV150">
        <v>0</v>
      </c>
      <c r="AW150">
        <v>4</v>
      </c>
      <c r="AX150">
        <v>97.1</v>
      </c>
      <c r="AY150">
        <v>2.13</v>
      </c>
      <c r="AZ150">
        <v>99.1</v>
      </c>
      <c r="BA150">
        <v>0.96</v>
      </c>
      <c r="BB150">
        <v>67.400000000000006</v>
      </c>
      <c r="BC150">
        <v>1</v>
      </c>
      <c r="BD150">
        <v>0</v>
      </c>
      <c r="BE150" t="s">
        <v>101</v>
      </c>
    </row>
    <row r="151" spans="4:57" x14ac:dyDescent="0.2">
      <c r="D151" t="str">
        <f t="shared" si="20"/>
        <v>7lsx_23508</v>
      </c>
      <c r="H151">
        <f t="shared" si="21"/>
        <v>245</v>
      </c>
      <c r="I151" t="str">
        <f t="shared" si="17"/>
        <v>7lsx_23508</v>
      </c>
      <c r="J151" t="str">
        <f t="shared" si="17"/>
        <v>Unique_target</v>
      </c>
      <c r="K151">
        <f t="shared" si="17"/>
        <v>0.56000000000000005</v>
      </c>
      <c r="L151">
        <f t="shared" si="17"/>
        <v>239</v>
      </c>
      <c r="M151">
        <f t="shared" si="17"/>
        <v>6</v>
      </c>
      <c r="N151">
        <f t="shared" si="17"/>
        <v>236</v>
      </c>
      <c r="O151">
        <f t="shared" si="17"/>
        <v>0</v>
      </c>
      <c r="P151">
        <f t="shared" si="17"/>
        <v>3</v>
      </c>
      <c r="Q151" s="3">
        <f t="shared" si="16"/>
        <v>97.551020408163268</v>
      </c>
      <c r="R151">
        <f t="shared" si="19"/>
        <v>1.75</v>
      </c>
      <c r="S151">
        <f t="shared" si="19"/>
        <v>99.6</v>
      </c>
      <c r="T151">
        <f t="shared" si="19"/>
        <v>0.97</v>
      </c>
      <c r="U151">
        <f t="shared" si="18"/>
        <v>239</v>
      </c>
      <c r="V151">
        <f t="shared" si="18"/>
        <v>1</v>
      </c>
      <c r="W151">
        <f t="shared" si="18"/>
        <v>0</v>
      </c>
      <c r="X151" t="str">
        <f t="shared" si="18"/>
        <v>7lsx_23508_refine.pdb</v>
      </c>
      <c r="AA151" t="s">
        <v>13</v>
      </c>
      <c r="AB151" t="s">
        <v>1</v>
      </c>
      <c r="AC151">
        <v>0.56000000000000005</v>
      </c>
      <c r="AD151">
        <v>239</v>
      </c>
      <c r="AE151">
        <v>6</v>
      </c>
      <c r="AF151">
        <v>236</v>
      </c>
      <c r="AG151">
        <v>0</v>
      </c>
      <c r="AH151">
        <v>3</v>
      </c>
      <c r="AI151">
        <v>97.6</v>
      </c>
      <c r="AJ151">
        <v>1.75</v>
      </c>
      <c r="AK151">
        <v>99.6</v>
      </c>
      <c r="AL151">
        <v>0.97</v>
      </c>
      <c r="AM151">
        <v>239</v>
      </c>
      <c r="AN151">
        <v>1</v>
      </c>
      <c r="AO151">
        <v>0</v>
      </c>
      <c r="AP151" t="s">
        <v>183</v>
      </c>
      <c r="AQ151" t="s">
        <v>1</v>
      </c>
      <c r="AR151">
        <v>0.92</v>
      </c>
      <c r="AS151">
        <v>225</v>
      </c>
      <c r="AT151">
        <v>20</v>
      </c>
      <c r="AU151">
        <v>216</v>
      </c>
      <c r="AV151">
        <v>0</v>
      </c>
      <c r="AW151">
        <v>9</v>
      </c>
      <c r="AX151">
        <v>91.8</v>
      </c>
      <c r="AY151">
        <v>1</v>
      </c>
      <c r="AZ151">
        <v>98.2</v>
      </c>
      <c r="BA151">
        <v>0.9</v>
      </c>
      <c r="BB151">
        <v>28.1</v>
      </c>
      <c r="BC151">
        <v>1</v>
      </c>
      <c r="BD151">
        <v>0</v>
      </c>
      <c r="BE151" t="s">
        <v>184</v>
      </c>
    </row>
    <row r="152" spans="4:57" x14ac:dyDescent="0.2">
      <c r="D152" t="str">
        <f t="shared" si="20"/>
        <v>7mby_23750</v>
      </c>
      <c r="H152">
        <f t="shared" si="21"/>
        <v>339</v>
      </c>
      <c r="I152" t="str">
        <f t="shared" si="17"/>
        <v>7mby_23750</v>
      </c>
      <c r="J152" t="str">
        <f t="shared" si="17"/>
        <v>Unique_target</v>
      </c>
      <c r="K152">
        <f t="shared" si="17"/>
        <v>0.59</v>
      </c>
      <c r="L152">
        <f t="shared" si="17"/>
        <v>318</v>
      </c>
      <c r="M152">
        <f t="shared" si="17"/>
        <v>21</v>
      </c>
      <c r="N152">
        <f t="shared" si="17"/>
        <v>312</v>
      </c>
      <c r="O152">
        <f t="shared" si="17"/>
        <v>0</v>
      </c>
      <c r="P152">
        <f t="shared" si="17"/>
        <v>6</v>
      </c>
      <c r="Q152" s="3">
        <f t="shared" si="16"/>
        <v>93.805309734513273</v>
      </c>
      <c r="R152">
        <f t="shared" si="19"/>
        <v>1.6</v>
      </c>
      <c r="S152">
        <f t="shared" si="19"/>
        <v>99.1</v>
      </c>
      <c r="T152">
        <f t="shared" si="19"/>
        <v>0.93</v>
      </c>
      <c r="U152">
        <f t="shared" si="18"/>
        <v>79.5</v>
      </c>
      <c r="V152">
        <f t="shared" si="18"/>
        <v>1</v>
      </c>
      <c r="W152">
        <f t="shared" si="18"/>
        <v>0</v>
      </c>
      <c r="X152" t="str">
        <f t="shared" si="18"/>
        <v>7mby_23750_refine.pdb</v>
      </c>
      <c r="AA152" t="s">
        <v>19</v>
      </c>
      <c r="AB152" t="s">
        <v>1</v>
      </c>
      <c r="AC152">
        <v>0.59</v>
      </c>
      <c r="AD152">
        <v>318</v>
      </c>
      <c r="AE152">
        <v>21</v>
      </c>
      <c r="AF152">
        <v>312</v>
      </c>
      <c r="AG152">
        <v>0</v>
      </c>
      <c r="AH152">
        <v>6</v>
      </c>
      <c r="AI152">
        <v>93.8</v>
      </c>
      <c r="AJ152">
        <v>1.6</v>
      </c>
      <c r="AK152">
        <v>99.1</v>
      </c>
      <c r="AL152">
        <v>0.93</v>
      </c>
      <c r="AM152">
        <v>79.5</v>
      </c>
      <c r="AN152">
        <v>1</v>
      </c>
      <c r="AO152">
        <v>0</v>
      </c>
      <c r="AP152" t="s">
        <v>177</v>
      </c>
      <c r="AQ152" t="s">
        <v>1</v>
      </c>
      <c r="AR152">
        <v>0.74</v>
      </c>
      <c r="AS152">
        <v>297</v>
      </c>
      <c r="AT152">
        <v>42</v>
      </c>
      <c r="AU152">
        <v>283</v>
      </c>
      <c r="AV152">
        <v>0</v>
      </c>
      <c r="AW152">
        <v>14</v>
      </c>
      <c r="AX152">
        <v>87.6</v>
      </c>
      <c r="AY152">
        <v>1.19</v>
      </c>
      <c r="AZ152">
        <v>96</v>
      </c>
      <c r="BA152">
        <v>0.84</v>
      </c>
      <c r="BB152">
        <v>37.1</v>
      </c>
      <c r="BC152">
        <v>1</v>
      </c>
      <c r="BD152">
        <v>0</v>
      </c>
      <c r="BE152" t="s">
        <v>178</v>
      </c>
    </row>
    <row r="153" spans="4:57" x14ac:dyDescent="0.2">
      <c r="D153" t="str">
        <f t="shared" si="20"/>
        <v>7ls5_23502</v>
      </c>
      <c r="H153">
        <f t="shared" si="21"/>
        <v>243</v>
      </c>
      <c r="I153" t="str">
        <f t="shared" si="17"/>
        <v>7ls5_23502</v>
      </c>
      <c r="J153" t="str">
        <f t="shared" si="17"/>
        <v>Unique_target</v>
      </c>
      <c r="K153">
        <f t="shared" si="17"/>
        <v>0.35</v>
      </c>
      <c r="L153">
        <f t="shared" si="17"/>
        <v>238</v>
      </c>
      <c r="M153">
        <f t="shared" si="17"/>
        <v>5</v>
      </c>
      <c r="N153">
        <f t="shared" si="17"/>
        <v>235</v>
      </c>
      <c r="O153">
        <f t="shared" si="17"/>
        <v>0</v>
      </c>
      <c r="P153">
        <f t="shared" si="17"/>
        <v>3</v>
      </c>
      <c r="Q153" s="3">
        <f t="shared" si="16"/>
        <v>97.942386831275726</v>
      </c>
      <c r="R153">
        <f t="shared" si="19"/>
        <v>2.77</v>
      </c>
      <c r="S153">
        <f t="shared" si="19"/>
        <v>99.2</v>
      </c>
      <c r="T153">
        <f t="shared" si="19"/>
        <v>0.97</v>
      </c>
      <c r="U153">
        <f t="shared" si="18"/>
        <v>79.3</v>
      </c>
      <c r="V153">
        <f t="shared" si="18"/>
        <v>1</v>
      </c>
      <c r="W153">
        <f t="shared" si="18"/>
        <v>0</v>
      </c>
      <c r="X153" t="str">
        <f t="shared" si="18"/>
        <v>7ls5_23502_refine.pdb</v>
      </c>
      <c r="AA153" t="s">
        <v>12</v>
      </c>
      <c r="AB153" t="s">
        <v>1</v>
      </c>
      <c r="AC153">
        <v>0.35</v>
      </c>
      <c r="AD153">
        <v>238</v>
      </c>
      <c r="AE153">
        <v>5</v>
      </c>
      <c r="AF153">
        <v>235</v>
      </c>
      <c r="AG153">
        <v>0</v>
      </c>
      <c r="AH153">
        <v>3</v>
      </c>
      <c r="AI153">
        <v>97.9</v>
      </c>
      <c r="AJ153">
        <v>2.77</v>
      </c>
      <c r="AK153">
        <v>99.2</v>
      </c>
      <c r="AL153">
        <v>0.97</v>
      </c>
      <c r="AM153">
        <v>79.3</v>
      </c>
      <c r="AN153">
        <v>1</v>
      </c>
      <c r="AO153">
        <v>0</v>
      </c>
      <c r="AP153" t="s">
        <v>185</v>
      </c>
      <c r="AQ153" t="s">
        <v>1</v>
      </c>
      <c r="AR153">
        <v>0.61</v>
      </c>
      <c r="AS153">
        <v>227</v>
      </c>
      <c r="AT153">
        <v>16</v>
      </c>
      <c r="AU153">
        <v>220</v>
      </c>
      <c r="AV153">
        <v>0</v>
      </c>
      <c r="AW153">
        <v>7</v>
      </c>
      <c r="AX153">
        <v>93.4</v>
      </c>
      <c r="AY153">
        <v>1.52</v>
      </c>
      <c r="AZ153">
        <v>97.4</v>
      </c>
      <c r="BA153">
        <v>0.91</v>
      </c>
      <c r="BB153">
        <v>32.4</v>
      </c>
      <c r="BC153">
        <v>1</v>
      </c>
      <c r="BD153">
        <v>0</v>
      </c>
      <c r="BE153" t="s">
        <v>186</v>
      </c>
    </row>
    <row r="154" spans="4:57" x14ac:dyDescent="0.2">
      <c r="D154" t="str">
        <f t="shared" si="20"/>
        <v>7ev9_31325</v>
      </c>
      <c r="H154">
        <f t="shared" si="21"/>
        <v>382</v>
      </c>
      <c r="I154" t="str">
        <f t="shared" si="17"/>
        <v>7ev9_31325</v>
      </c>
      <c r="J154" t="str">
        <f t="shared" si="17"/>
        <v>Unique_target</v>
      </c>
      <c r="K154">
        <f t="shared" si="17"/>
        <v>0.28999999999999998</v>
      </c>
      <c r="L154">
        <f t="shared" si="17"/>
        <v>382</v>
      </c>
      <c r="M154">
        <f t="shared" si="17"/>
        <v>0</v>
      </c>
      <c r="N154">
        <f t="shared" si="17"/>
        <v>382</v>
      </c>
      <c r="O154">
        <f t="shared" si="17"/>
        <v>0</v>
      </c>
      <c r="P154">
        <f t="shared" si="17"/>
        <v>0</v>
      </c>
      <c r="Q154" s="3">
        <f t="shared" si="16"/>
        <v>100</v>
      </c>
      <c r="R154">
        <f t="shared" si="19"/>
        <v>3.43</v>
      </c>
      <c r="S154">
        <f t="shared" si="19"/>
        <v>100</v>
      </c>
      <c r="T154">
        <f t="shared" si="19"/>
        <v>1</v>
      </c>
      <c r="U154">
        <f t="shared" si="18"/>
        <v>382</v>
      </c>
      <c r="V154">
        <f t="shared" si="18"/>
        <v>1</v>
      </c>
      <c r="W154">
        <f t="shared" si="18"/>
        <v>0</v>
      </c>
      <c r="X154" t="str">
        <f t="shared" si="18"/>
        <v>7ev9_31325_refine.pdb</v>
      </c>
      <c r="AA154" t="s">
        <v>5</v>
      </c>
      <c r="AB154" t="s">
        <v>1</v>
      </c>
      <c r="AC154">
        <v>0.28999999999999998</v>
      </c>
      <c r="AD154">
        <v>382</v>
      </c>
      <c r="AE154">
        <v>0</v>
      </c>
      <c r="AF154">
        <v>382</v>
      </c>
      <c r="AG154">
        <v>0</v>
      </c>
      <c r="AH154">
        <v>0</v>
      </c>
      <c r="AI154">
        <v>100</v>
      </c>
      <c r="AJ154">
        <v>3.43</v>
      </c>
      <c r="AK154">
        <v>100</v>
      </c>
      <c r="AL154">
        <v>1</v>
      </c>
      <c r="AM154">
        <v>382</v>
      </c>
      <c r="AN154">
        <v>1</v>
      </c>
      <c r="AO154">
        <v>0</v>
      </c>
      <c r="AP154" t="s">
        <v>179</v>
      </c>
      <c r="AQ154" t="s">
        <v>1</v>
      </c>
      <c r="AR154">
        <v>0.55000000000000004</v>
      </c>
      <c r="AS154">
        <v>371</v>
      </c>
      <c r="AT154">
        <v>11</v>
      </c>
      <c r="AU154">
        <v>362</v>
      </c>
      <c r="AV154">
        <v>0</v>
      </c>
      <c r="AW154">
        <v>9</v>
      </c>
      <c r="AX154">
        <v>97.1</v>
      </c>
      <c r="AY154">
        <v>1.78</v>
      </c>
      <c r="AZ154">
        <v>97</v>
      </c>
      <c r="BA154">
        <v>0.94</v>
      </c>
      <c r="BB154">
        <v>41.2</v>
      </c>
      <c r="BC154">
        <v>1</v>
      </c>
      <c r="BD154">
        <v>0</v>
      </c>
      <c r="BE154" t="s">
        <v>180</v>
      </c>
    </row>
    <row r="155" spans="4:57" x14ac:dyDescent="0.2">
      <c r="D155" t="str">
        <f t="shared" si="20"/>
        <v>7m9c_23723</v>
      </c>
      <c r="H155">
        <f t="shared" si="21"/>
        <v>257</v>
      </c>
      <c r="I155" t="str">
        <f t="shared" si="17"/>
        <v>7m9c_23723</v>
      </c>
      <c r="J155" t="str">
        <f t="shared" si="17"/>
        <v>Unique_target</v>
      </c>
      <c r="K155">
        <f t="shared" si="17"/>
        <v>1</v>
      </c>
      <c r="L155">
        <f t="shared" si="17"/>
        <v>234</v>
      </c>
      <c r="M155">
        <f t="shared" si="17"/>
        <v>23</v>
      </c>
      <c r="N155">
        <f t="shared" si="17"/>
        <v>228</v>
      </c>
      <c r="O155">
        <f t="shared" si="17"/>
        <v>0</v>
      </c>
      <c r="P155">
        <f t="shared" si="17"/>
        <v>6</v>
      </c>
      <c r="Q155" s="3">
        <f t="shared" si="16"/>
        <v>91.050583657587552</v>
      </c>
      <c r="R155">
        <f t="shared" si="19"/>
        <v>0.91</v>
      </c>
      <c r="S155">
        <f t="shared" si="19"/>
        <v>99.1</v>
      </c>
      <c r="T155">
        <f t="shared" si="19"/>
        <v>0.9</v>
      </c>
      <c r="U155">
        <f t="shared" si="18"/>
        <v>46.8</v>
      </c>
      <c r="V155">
        <f t="shared" si="18"/>
        <v>1</v>
      </c>
      <c r="W155">
        <f t="shared" si="18"/>
        <v>0</v>
      </c>
      <c r="X155" t="str">
        <f t="shared" si="18"/>
        <v>7m9c_23723_refine.pdb</v>
      </c>
      <c r="AA155" t="s">
        <v>18</v>
      </c>
      <c r="AB155" t="s">
        <v>1</v>
      </c>
      <c r="AC155">
        <v>1</v>
      </c>
      <c r="AD155">
        <v>234</v>
      </c>
      <c r="AE155">
        <v>23</v>
      </c>
      <c r="AF155">
        <v>228</v>
      </c>
      <c r="AG155">
        <v>0</v>
      </c>
      <c r="AH155">
        <v>6</v>
      </c>
      <c r="AI155">
        <v>91.1</v>
      </c>
      <c r="AJ155">
        <v>0.91</v>
      </c>
      <c r="AK155">
        <v>99.1</v>
      </c>
      <c r="AL155">
        <v>0.9</v>
      </c>
      <c r="AM155">
        <v>46.8</v>
      </c>
      <c r="AN155">
        <v>1</v>
      </c>
      <c r="AO155">
        <v>0</v>
      </c>
      <c r="AP155" t="s">
        <v>94</v>
      </c>
      <c r="AQ155" t="s">
        <v>1</v>
      </c>
      <c r="AR155">
        <v>1.38</v>
      </c>
      <c r="AS155">
        <v>198</v>
      </c>
      <c r="AT155">
        <v>59</v>
      </c>
      <c r="AU155">
        <v>170</v>
      </c>
      <c r="AV155">
        <v>0</v>
      </c>
      <c r="AW155">
        <v>28</v>
      </c>
      <c r="AX155">
        <v>77</v>
      </c>
      <c r="AY155">
        <v>0.56000000000000005</v>
      </c>
      <c r="AZ155">
        <v>96.5</v>
      </c>
      <c r="BA155">
        <v>0.74</v>
      </c>
      <c r="BB155">
        <v>11</v>
      </c>
      <c r="BC155">
        <v>1</v>
      </c>
      <c r="BD155">
        <v>0</v>
      </c>
      <c r="BE155" t="s">
        <v>95</v>
      </c>
    </row>
    <row r="156" spans="4:57" x14ac:dyDescent="0.2">
      <c r="D156" t="str">
        <f t="shared" si="20"/>
        <v>7lc6_23269</v>
      </c>
      <c r="H156">
        <f t="shared" si="21"/>
        <v>557</v>
      </c>
      <c r="I156" t="str">
        <f t="shared" si="17"/>
        <v>7lc6_23269</v>
      </c>
      <c r="J156" t="str">
        <f t="shared" si="17"/>
        <v>Unique_target</v>
      </c>
      <c r="K156">
        <f t="shared" si="17"/>
        <v>0.43</v>
      </c>
      <c r="L156">
        <f t="shared" si="17"/>
        <v>555</v>
      </c>
      <c r="M156">
        <f t="shared" si="17"/>
        <v>2</v>
      </c>
      <c r="N156">
        <f t="shared" si="17"/>
        <v>554</v>
      </c>
      <c r="O156">
        <f t="shared" si="17"/>
        <v>0</v>
      </c>
      <c r="P156">
        <f t="shared" si="17"/>
        <v>1</v>
      </c>
      <c r="Q156" s="3">
        <f t="shared" si="16"/>
        <v>99.640933572710949</v>
      </c>
      <c r="R156">
        <f t="shared" si="19"/>
        <v>2.3199999999999998</v>
      </c>
      <c r="S156">
        <f t="shared" si="19"/>
        <v>99.8</v>
      </c>
      <c r="T156">
        <f t="shared" si="19"/>
        <v>0.99</v>
      </c>
      <c r="U156">
        <f t="shared" si="18"/>
        <v>277.5</v>
      </c>
      <c r="V156">
        <f t="shared" si="18"/>
        <v>1</v>
      </c>
      <c r="W156">
        <f t="shared" si="18"/>
        <v>0</v>
      </c>
      <c r="X156" t="str">
        <f t="shared" si="18"/>
        <v>7lc6_23269_refine.pdb</v>
      </c>
      <c r="AA156" t="s">
        <v>10</v>
      </c>
      <c r="AB156" t="s">
        <v>1</v>
      </c>
      <c r="AC156">
        <v>0.43</v>
      </c>
      <c r="AD156">
        <v>555</v>
      </c>
      <c r="AE156">
        <v>2</v>
      </c>
      <c r="AF156">
        <v>554</v>
      </c>
      <c r="AG156">
        <v>0</v>
      </c>
      <c r="AH156">
        <v>1</v>
      </c>
      <c r="AI156">
        <v>99.6</v>
      </c>
      <c r="AJ156">
        <v>2.3199999999999998</v>
      </c>
      <c r="AK156">
        <v>99.8</v>
      </c>
      <c r="AL156">
        <v>0.99</v>
      </c>
      <c r="AM156">
        <v>277.5</v>
      </c>
      <c r="AN156">
        <v>1</v>
      </c>
      <c r="AO156">
        <v>0</v>
      </c>
      <c r="AP156" t="s">
        <v>189</v>
      </c>
      <c r="AQ156" t="s">
        <v>1</v>
      </c>
      <c r="AR156">
        <v>0.88</v>
      </c>
      <c r="AS156">
        <v>505</v>
      </c>
      <c r="AT156">
        <v>52</v>
      </c>
      <c r="AU156">
        <v>477</v>
      </c>
      <c r="AV156">
        <v>0</v>
      </c>
      <c r="AW156">
        <v>28</v>
      </c>
      <c r="AX156">
        <v>90.7</v>
      </c>
      <c r="AY156">
        <v>1.03</v>
      </c>
      <c r="AZ156">
        <v>95.2</v>
      </c>
      <c r="BA156">
        <v>0.86</v>
      </c>
      <c r="BB156">
        <v>22</v>
      </c>
      <c r="BC156">
        <v>1</v>
      </c>
      <c r="BD156">
        <v>0</v>
      </c>
      <c r="BE156" t="s">
        <v>190</v>
      </c>
    </row>
    <row r="157" spans="4:57" x14ac:dyDescent="0.2">
      <c r="D157" t="str">
        <f t="shared" si="20"/>
        <v>7n8i_24237</v>
      </c>
      <c r="H157">
        <f t="shared" si="21"/>
        <v>106</v>
      </c>
      <c r="I157" t="str">
        <f t="shared" si="17"/>
        <v>7n8i_24237</v>
      </c>
      <c r="J157" t="str">
        <f t="shared" si="17"/>
        <v>Unique_target</v>
      </c>
      <c r="K157">
        <f t="shared" si="17"/>
        <v>0.24</v>
      </c>
      <c r="L157">
        <f t="shared" si="17"/>
        <v>106</v>
      </c>
      <c r="M157">
        <f t="shared" si="17"/>
        <v>0</v>
      </c>
      <c r="N157">
        <f t="shared" si="17"/>
        <v>106</v>
      </c>
      <c r="O157">
        <f t="shared" ref="O157:P213" si="22">AG157</f>
        <v>0</v>
      </c>
      <c r="P157">
        <f t="shared" si="22"/>
        <v>0</v>
      </c>
      <c r="Q157" s="3">
        <f t="shared" si="16"/>
        <v>100</v>
      </c>
      <c r="R157">
        <f t="shared" si="19"/>
        <v>4.1399999999999997</v>
      </c>
      <c r="S157">
        <f t="shared" si="19"/>
        <v>100</v>
      </c>
      <c r="T157">
        <f t="shared" si="19"/>
        <v>1</v>
      </c>
      <c r="U157">
        <f t="shared" si="18"/>
        <v>106</v>
      </c>
      <c r="V157">
        <f t="shared" si="18"/>
        <v>1</v>
      </c>
      <c r="W157">
        <f t="shared" si="18"/>
        <v>0</v>
      </c>
      <c r="X157" t="str">
        <f t="shared" si="18"/>
        <v>7n8i_24237_refine.pdb</v>
      </c>
      <c r="AA157" t="s">
        <v>24</v>
      </c>
      <c r="AB157" t="s">
        <v>1</v>
      </c>
      <c r="AC157">
        <v>0.24</v>
      </c>
      <c r="AD157">
        <v>106</v>
      </c>
      <c r="AE157">
        <v>0</v>
      </c>
      <c r="AF157">
        <v>106</v>
      </c>
      <c r="AG157">
        <v>0</v>
      </c>
      <c r="AH157">
        <v>0</v>
      </c>
      <c r="AI157">
        <v>100</v>
      </c>
      <c r="AJ157">
        <v>4.1399999999999997</v>
      </c>
      <c r="AK157">
        <v>100</v>
      </c>
      <c r="AL157">
        <v>1</v>
      </c>
      <c r="AM157">
        <v>106</v>
      </c>
      <c r="AN157">
        <v>1</v>
      </c>
      <c r="AO157">
        <v>0</v>
      </c>
      <c r="AP157" t="s">
        <v>191</v>
      </c>
      <c r="AQ157" t="s">
        <v>1</v>
      </c>
      <c r="AR157">
        <v>0.41</v>
      </c>
      <c r="AS157">
        <v>106</v>
      </c>
      <c r="AT157">
        <v>0</v>
      </c>
      <c r="AU157">
        <v>106</v>
      </c>
      <c r="AV157">
        <v>0</v>
      </c>
      <c r="AW157">
        <v>0</v>
      </c>
      <c r="AX157">
        <v>100</v>
      </c>
      <c r="AY157">
        <v>2.44</v>
      </c>
      <c r="AZ157">
        <v>100</v>
      </c>
      <c r="BA157">
        <v>1</v>
      </c>
      <c r="BB157">
        <v>106</v>
      </c>
      <c r="BC157">
        <v>1</v>
      </c>
      <c r="BD157">
        <v>0</v>
      </c>
      <c r="BE157" t="s">
        <v>192</v>
      </c>
    </row>
    <row r="158" spans="4:57" x14ac:dyDescent="0.2">
      <c r="Q158" s="3"/>
    </row>
    <row r="159" spans="4:57" x14ac:dyDescent="0.2">
      <c r="D159" t="s">
        <v>61</v>
      </c>
      <c r="I159" t="str">
        <f t="shared" ref="I159:N205" si="23">AA159</f>
        <v>ITERATIVE</v>
      </c>
      <c r="J159" t="str">
        <f t="shared" si="23"/>
        <v>RESOLUTION</v>
      </c>
      <c r="K159" t="str">
        <f t="shared" si="23"/>
        <v>REFINEMENT</v>
      </c>
      <c r="Q159" s="3"/>
      <c r="AA159" t="s">
        <v>61</v>
      </c>
      <c r="AB159" t="s">
        <v>62</v>
      </c>
      <c r="AC159" t="s">
        <v>60</v>
      </c>
    </row>
    <row r="160" spans="4:57" x14ac:dyDescent="0.2">
      <c r="Q160" s="3"/>
    </row>
    <row r="161" spans="4:42" x14ac:dyDescent="0.2">
      <c r="D161" t="str">
        <f>I161</f>
        <v>7lv9_23530</v>
      </c>
      <c r="H161">
        <f>H49</f>
        <v>97</v>
      </c>
      <c r="I161" t="str">
        <f t="shared" si="23"/>
        <v>7lv9_23530</v>
      </c>
      <c r="J161">
        <f t="shared" si="23"/>
        <v>0</v>
      </c>
      <c r="K161">
        <f t="shared" si="23"/>
        <v>0</v>
      </c>
      <c r="L161">
        <f t="shared" si="23"/>
        <v>0</v>
      </c>
      <c r="M161">
        <f t="shared" si="23"/>
        <v>0</v>
      </c>
      <c r="N161">
        <f t="shared" si="23"/>
        <v>0</v>
      </c>
      <c r="O161">
        <f t="shared" si="22"/>
        <v>0</v>
      </c>
      <c r="P161">
        <f t="shared" si="22"/>
        <v>0</v>
      </c>
      <c r="Q161" s="3">
        <f t="shared" si="16"/>
        <v>0</v>
      </c>
      <c r="R161">
        <f t="shared" si="19"/>
        <v>0</v>
      </c>
      <c r="S161">
        <f t="shared" si="19"/>
        <v>0</v>
      </c>
      <c r="T161">
        <f t="shared" si="19"/>
        <v>0</v>
      </c>
      <c r="U161">
        <f t="shared" si="18"/>
        <v>0</v>
      </c>
      <c r="V161">
        <f t="shared" si="18"/>
        <v>0</v>
      </c>
      <c r="W161">
        <f t="shared" si="18"/>
        <v>0</v>
      </c>
      <c r="X161">
        <f t="shared" si="18"/>
        <v>0</v>
      </c>
      <c r="AA161" t="s">
        <v>14</v>
      </c>
    </row>
    <row r="162" spans="4:42" x14ac:dyDescent="0.2">
      <c r="D162" t="str">
        <f t="shared" ref="D162:D185" si="24">I162</f>
        <v>7msw_23970</v>
      </c>
      <c r="H162">
        <f t="shared" ref="H162:H185" si="25">H50</f>
        <v>635</v>
      </c>
      <c r="I162" t="str">
        <f t="shared" si="23"/>
        <v>7msw_23970</v>
      </c>
      <c r="J162" t="str">
        <f t="shared" si="23"/>
        <v>Unique_target</v>
      </c>
      <c r="K162">
        <f t="shared" si="23"/>
        <v>1.52</v>
      </c>
      <c r="L162">
        <f t="shared" si="23"/>
        <v>123</v>
      </c>
      <c r="M162">
        <f t="shared" si="23"/>
        <v>512</v>
      </c>
      <c r="N162">
        <f t="shared" si="23"/>
        <v>27</v>
      </c>
      <c r="O162">
        <f t="shared" si="22"/>
        <v>11</v>
      </c>
      <c r="P162">
        <f t="shared" si="22"/>
        <v>85</v>
      </c>
      <c r="Q162" s="3">
        <f t="shared" si="16"/>
        <v>19.370078740157481</v>
      </c>
      <c r="R162">
        <f t="shared" si="19"/>
        <v>0.13</v>
      </c>
      <c r="S162">
        <f t="shared" si="19"/>
        <v>7.3</v>
      </c>
      <c r="T162">
        <f t="shared" si="19"/>
        <v>0.01</v>
      </c>
      <c r="U162">
        <f t="shared" si="18"/>
        <v>7.7</v>
      </c>
      <c r="V162">
        <f t="shared" si="18"/>
        <v>42</v>
      </c>
      <c r="W162">
        <f t="shared" si="18"/>
        <v>11</v>
      </c>
      <c r="X162" t="str">
        <f t="shared" si="18"/>
        <v>7msw_23970_iter_res_refine.pdb</v>
      </c>
      <c r="AA162" t="s">
        <v>23</v>
      </c>
      <c r="AB162" t="s">
        <v>1</v>
      </c>
      <c r="AC162">
        <v>1.52</v>
      </c>
      <c r="AD162">
        <v>123</v>
      </c>
      <c r="AE162">
        <v>512</v>
      </c>
      <c r="AF162">
        <v>27</v>
      </c>
      <c r="AG162">
        <v>11</v>
      </c>
      <c r="AH162">
        <v>85</v>
      </c>
      <c r="AI162">
        <v>19.399999999999999</v>
      </c>
      <c r="AJ162">
        <v>0.13</v>
      </c>
      <c r="AK162">
        <v>7.3</v>
      </c>
      <c r="AL162">
        <v>0.01</v>
      </c>
      <c r="AM162">
        <v>7.7</v>
      </c>
      <c r="AN162">
        <v>42</v>
      </c>
      <c r="AO162">
        <v>11</v>
      </c>
      <c r="AP162" t="s">
        <v>138</v>
      </c>
    </row>
    <row r="163" spans="4:42" x14ac:dyDescent="0.2">
      <c r="D163" t="str">
        <f t="shared" si="24"/>
        <v>7mlz_23914</v>
      </c>
      <c r="H163">
        <f t="shared" si="25"/>
        <v>196</v>
      </c>
      <c r="I163" t="str">
        <f t="shared" si="23"/>
        <v>7mlz_23914</v>
      </c>
      <c r="J163" t="str">
        <f t="shared" si="23"/>
        <v>Unique_target</v>
      </c>
      <c r="K163">
        <f t="shared" si="23"/>
        <v>1.3</v>
      </c>
      <c r="L163">
        <f t="shared" si="23"/>
        <v>134</v>
      </c>
      <c r="M163">
        <f t="shared" si="23"/>
        <v>62</v>
      </c>
      <c r="N163">
        <f t="shared" si="23"/>
        <v>102</v>
      </c>
      <c r="O163">
        <f t="shared" si="22"/>
        <v>6</v>
      </c>
      <c r="P163">
        <f t="shared" si="22"/>
        <v>26</v>
      </c>
      <c r="Q163" s="3">
        <f t="shared" si="16"/>
        <v>68.367346938775512</v>
      </c>
      <c r="R163">
        <f t="shared" si="19"/>
        <v>0.52</v>
      </c>
      <c r="S163">
        <f t="shared" si="19"/>
        <v>84.3</v>
      </c>
      <c r="T163">
        <f t="shared" si="19"/>
        <v>0.57999999999999996</v>
      </c>
      <c r="U163">
        <f t="shared" si="18"/>
        <v>7.1</v>
      </c>
      <c r="V163">
        <f t="shared" si="18"/>
        <v>1</v>
      </c>
      <c r="W163">
        <f t="shared" si="18"/>
        <v>5</v>
      </c>
      <c r="X163" t="str">
        <f t="shared" si="18"/>
        <v>7mlz_23914_iter_res_refine.pdb</v>
      </c>
      <c r="AA163" t="s">
        <v>22</v>
      </c>
      <c r="AB163" t="s">
        <v>1</v>
      </c>
      <c r="AC163">
        <v>1.3</v>
      </c>
      <c r="AD163">
        <v>134</v>
      </c>
      <c r="AE163">
        <v>62</v>
      </c>
      <c r="AF163">
        <v>102</v>
      </c>
      <c r="AG163">
        <v>6</v>
      </c>
      <c r="AH163">
        <v>26</v>
      </c>
      <c r="AI163">
        <v>68.400000000000006</v>
      </c>
      <c r="AJ163">
        <v>0.52</v>
      </c>
      <c r="AK163">
        <v>84.3</v>
      </c>
      <c r="AL163">
        <v>0.57999999999999996</v>
      </c>
      <c r="AM163">
        <v>7.1</v>
      </c>
      <c r="AN163">
        <v>1</v>
      </c>
      <c r="AO163">
        <v>5</v>
      </c>
      <c r="AP163" t="s">
        <v>168</v>
      </c>
    </row>
    <row r="164" spans="4:42" x14ac:dyDescent="0.2">
      <c r="D164" t="str">
        <f t="shared" si="24"/>
        <v>7m7b_23709</v>
      </c>
      <c r="H164">
        <f t="shared" si="25"/>
        <v>209</v>
      </c>
      <c r="I164" t="str">
        <f t="shared" si="23"/>
        <v>7m7b_23709</v>
      </c>
      <c r="J164" t="str">
        <f t="shared" si="23"/>
        <v>Unique_target</v>
      </c>
      <c r="K164">
        <f t="shared" si="23"/>
        <v>1.03</v>
      </c>
      <c r="L164">
        <f t="shared" si="23"/>
        <v>125</v>
      </c>
      <c r="M164">
        <f t="shared" si="23"/>
        <v>84</v>
      </c>
      <c r="N164">
        <f t="shared" si="23"/>
        <v>96</v>
      </c>
      <c r="O164">
        <f t="shared" si="22"/>
        <v>5</v>
      </c>
      <c r="P164">
        <f t="shared" si="22"/>
        <v>24</v>
      </c>
      <c r="Q164" s="3">
        <f t="shared" si="16"/>
        <v>59.808612440191389</v>
      </c>
      <c r="R164">
        <f t="shared" si="19"/>
        <v>0.57999999999999996</v>
      </c>
      <c r="S164">
        <f t="shared" si="19"/>
        <v>76.8</v>
      </c>
      <c r="T164">
        <f t="shared" si="19"/>
        <v>0.46</v>
      </c>
      <c r="U164">
        <f t="shared" si="18"/>
        <v>9.6</v>
      </c>
      <c r="V164">
        <f t="shared" si="18"/>
        <v>1</v>
      </c>
      <c r="W164">
        <f t="shared" si="18"/>
        <v>3</v>
      </c>
      <c r="X164" t="str">
        <f t="shared" si="18"/>
        <v>7m7b_23709_iter_res_refine.pdb</v>
      </c>
      <c r="AA164" t="s">
        <v>17</v>
      </c>
      <c r="AB164" t="s">
        <v>1</v>
      </c>
      <c r="AC164">
        <v>1.03</v>
      </c>
      <c r="AD164">
        <v>125</v>
      </c>
      <c r="AE164">
        <v>84</v>
      </c>
      <c r="AF164">
        <v>96</v>
      </c>
      <c r="AG164">
        <v>5</v>
      </c>
      <c r="AH164">
        <v>24</v>
      </c>
      <c r="AI164">
        <v>59.8</v>
      </c>
      <c r="AJ164">
        <v>0.57999999999999996</v>
      </c>
      <c r="AK164">
        <v>76.8</v>
      </c>
      <c r="AL164">
        <v>0.46</v>
      </c>
      <c r="AM164">
        <v>9.6</v>
      </c>
      <c r="AN164">
        <v>1</v>
      </c>
      <c r="AO164">
        <v>3</v>
      </c>
      <c r="AP164" t="s">
        <v>166</v>
      </c>
    </row>
    <row r="165" spans="4:42" x14ac:dyDescent="0.2">
      <c r="D165" t="str">
        <f t="shared" si="24"/>
        <v>7lx5_23566</v>
      </c>
      <c r="H165">
        <f t="shared" si="25"/>
        <v>196</v>
      </c>
      <c r="I165" t="str">
        <f t="shared" si="23"/>
        <v>7lx5_23566</v>
      </c>
      <c r="J165" t="str">
        <f t="shared" si="23"/>
        <v>Unique_target</v>
      </c>
      <c r="K165">
        <f t="shared" si="23"/>
        <v>0.98</v>
      </c>
      <c r="L165">
        <f t="shared" si="23"/>
        <v>145</v>
      </c>
      <c r="M165">
        <f t="shared" si="23"/>
        <v>51</v>
      </c>
      <c r="N165">
        <f t="shared" si="23"/>
        <v>122</v>
      </c>
      <c r="O165">
        <f t="shared" si="22"/>
        <v>2</v>
      </c>
      <c r="P165">
        <f t="shared" si="22"/>
        <v>21</v>
      </c>
      <c r="Q165" s="3">
        <f t="shared" si="16"/>
        <v>73.979591836734699</v>
      </c>
      <c r="R165">
        <f t="shared" si="19"/>
        <v>0.75</v>
      </c>
      <c r="S165">
        <f t="shared" si="19"/>
        <v>91</v>
      </c>
      <c r="T165">
        <f t="shared" si="19"/>
        <v>0.67</v>
      </c>
      <c r="U165">
        <f t="shared" si="18"/>
        <v>12.1</v>
      </c>
      <c r="V165">
        <f t="shared" si="18"/>
        <v>1</v>
      </c>
      <c r="W165">
        <f t="shared" si="18"/>
        <v>3</v>
      </c>
      <c r="X165" t="str">
        <f t="shared" si="18"/>
        <v>7lx5_23566_iter_res_refine.pdb</v>
      </c>
      <c r="AA165" t="s">
        <v>16</v>
      </c>
      <c r="AB165" t="s">
        <v>1</v>
      </c>
      <c r="AC165">
        <v>0.98</v>
      </c>
      <c r="AD165">
        <v>145</v>
      </c>
      <c r="AE165">
        <v>51</v>
      </c>
      <c r="AF165">
        <v>122</v>
      </c>
      <c r="AG165">
        <v>2</v>
      </c>
      <c r="AH165">
        <v>21</v>
      </c>
      <c r="AI165">
        <v>74</v>
      </c>
      <c r="AJ165">
        <v>0.75</v>
      </c>
      <c r="AK165">
        <v>91</v>
      </c>
      <c r="AL165">
        <v>0.67</v>
      </c>
      <c r="AM165">
        <v>12.1</v>
      </c>
      <c r="AN165">
        <v>1</v>
      </c>
      <c r="AO165">
        <v>3</v>
      </c>
      <c r="AP165" t="s">
        <v>88</v>
      </c>
    </row>
    <row r="166" spans="4:42" x14ac:dyDescent="0.2">
      <c r="D166" t="str">
        <f t="shared" si="24"/>
        <v>7c2k_30275</v>
      </c>
      <c r="H166">
        <f t="shared" si="25"/>
        <v>927</v>
      </c>
      <c r="I166" t="str">
        <f t="shared" si="23"/>
        <v>7c2k_30275</v>
      </c>
      <c r="J166" t="str">
        <f t="shared" si="23"/>
        <v>Unique_target</v>
      </c>
      <c r="K166">
        <f t="shared" si="23"/>
        <v>0.48</v>
      </c>
      <c r="L166">
        <f t="shared" si="23"/>
        <v>889</v>
      </c>
      <c r="M166">
        <f t="shared" si="23"/>
        <v>38</v>
      </c>
      <c r="N166">
        <f t="shared" si="23"/>
        <v>873</v>
      </c>
      <c r="O166">
        <f t="shared" si="22"/>
        <v>0</v>
      </c>
      <c r="P166">
        <f t="shared" si="22"/>
        <v>16</v>
      </c>
      <c r="Q166" s="3">
        <f t="shared" si="16"/>
        <v>95.90075512405609</v>
      </c>
      <c r="R166">
        <f t="shared" si="19"/>
        <v>1.98</v>
      </c>
      <c r="S166">
        <f t="shared" si="19"/>
        <v>98.2</v>
      </c>
      <c r="T166">
        <f t="shared" si="19"/>
        <v>0.94</v>
      </c>
      <c r="U166">
        <f t="shared" si="18"/>
        <v>74.099999999999994</v>
      </c>
      <c r="V166">
        <f t="shared" si="18"/>
        <v>1</v>
      </c>
      <c r="W166">
        <f t="shared" si="18"/>
        <v>2</v>
      </c>
      <c r="X166" t="str">
        <f t="shared" si="18"/>
        <v>7c2k_30275_iter_res_refine.pdb</v>
      </c>
      <c r="AA166" t="s">
        <v>3</v>
      </c>
      <c r="AB166" t="s">
        <v>1</v>
      </c>
      <c r="AC166">
        <v>0.48</v>
      </c>
      <c r="AD166">
        <v>889</v>
      </c>
      <c r="AE166">
        <v>38</v>
      </c>
      <c r="AF166">
        <v>873</v>
      </c>
      <c r="AG166">
        <v>0</v>
      </c>
      <c r="AH166">
        <v>16</v>
      </c>
      <c r="AI166">
        <v>95.9</v>
      </c>
      <c r="AJ166">
        <v>1.98</v>
      </c>
      <c r="AK166">
        <v>98.2</v>
      </c>
      <c r="AL166">
        <v>0.94</v>
      </c>
      <c r="AM166">
        <v>74.099999999999994</v>
      </c>
      <c r="AN166">
        <v>1</v>
      </c>
      <c r="AO166">
        <v>2</v>
      </c>
      <c r="AP166" t="s">
        <v>174</v>
      </c>
    </row>
    <row r="167" spans="4:42" x14ac:dyDescent="0.2">
      <c r="D167" t="str">
        <f t="shared" si="24"/>
        <v>7lci_23274</v>
      </c>
      <c r="H167">
        <f t="shared" si="25"/>
        <v>393</v>
      </c>
      <c r="I167" t="str">
        <f t="shared" si="23"/>
        <v>7lci_23274</v>
      </c>
      <c r="J167" t="str">
        <f t="shared" si="23"/>
        <v>Unique_target</v>
      </c>
      <c r="K167">
        <f t="shared" si="23"/>
        <v>0.78</v>
      </c>
      <c r="L167">
        <f t="shared" si="23"/>
        <v>356</v>
      </c>
      <c r="M167">
        <f t="shared" si="23"/>
        <v>37</v>
      </c>
      <c r="N167">
        <f t="shared" si="23"/>
        <v>336</v>
      </c>
      <c r="O167">
        <f t="shared" si="22"/>
        <v>0</v>
      </c>
      <c r="P167">
        <f t="shared" si="22"/>
        <v>20</v>
      </c>
      <c r="Q167" s="3">
        <f t="shared" si="16"/>
        <v>90.585241730279904</v>
      </c>
      <c r="R167">
        <f t="shared" si="19"/>
        <v>1.17</v>
      </c>
      <c r="S167">
        <f t="shared" si="19"/>
        <v>97.5</v>
      </c>
      <c r="T167">
        <f t="shared" si="19"/>
        <v>0.88</v>
      </c>
      <c r="U167">
        <f t="shared" si="18"/>
        <v>29.7</v>
      </c>
      <c r="V167">
        <f t="shared" si="18"/>
        <v>1</v>
      </c>
      <c r="W167">
        <f t="shared" si="18"/>
        <v>0</v>
      </c>
      <c r="X167" t="str">
        <f t="shared" si="18"/>
        <v>7lci_23274_iter_res_refine.pdb</v>
      </c>
      <c r="AA167" t="s">
        <v>11</v>
      </c>
      <c r="AB167" t="s">
        <v>1</v>
      </c>
      <c r="AC167">
        <v>0.78</v>
      </c>
      <c r="AD167">
        <v>356</v>
      </c>
      <c r="AE167">
        <v>37</v>
      </c>
      <c r="AF167">
        <v>336</v>
      </c>
      <c r="AG167">
        <v>0</v>
      </c>
      <c r="AH167">
        <v>20</v>
      </c>
      <c r="AI167">
        <v>90.6</v>
      </c>
      <c r="AJ167">
        <v>1.17</v>
      </c>
      <c r="AK167">
        <v>97.5</v>
      </c>
      <c r="AL167">
        <v>0.88</v>
      </c>
      <c r="AM167">
        <v>29.7</v>
      </c>
      <c r="AN167">
        <v>1</v>
      </c>
      <c r="AO167">
        <v>0</v>
      </c>
      <c r="AP167" t="s">
        <v>89</v>
      </c>
    </row>
    <row r="168" spans="4:42" x14ac:dyDescent="0.2">
      <c r="D168" t="str">
        <f t="shared" si="24"/>
        <v>7mjs_23883</v>
      </c>
      <c r="H168">
        <f t="shared" si="25"/>
        <v>132</v>
      </c>
      <c r="I168" t="str">
        <f t="shared" si="23"/>
        <v>7mjs_23883</v>
      </c>
      <c r="J168" t="str">
        <f t="shared" si="23"/>
        <v>Unique_target</v>
      </c>
      <c r="K168">
        <f t="shared" si="23"/>
        <v>0.75</v>
      </c>
      <c r="L168">
        <f t="shared" si="23"/>
        <v>118</v>
      </c>
      <c r="M168">
        <f t="shared" si="23"/>
        <v>14</v>
      </c>
      <c r="N168">
        <f t="shared" si="23"/>
        <v>109</v>
      </c>
      <c r="O168">
        <f t="shared" si="22"/>
        <v>0</v>
      </c>
      <c r="P168">
        <f t="shared" si="22"/>
        <v>9</v>
      </c>
      <c r="Q168" s="3">
        <f t="shared" si="16"/>
        <v>89.393939393939391</v>
      </c>
      <c r="R168">
        <f t="shared" si="19"/>
        <v>1.19</v>
      </c>
      <c r="S168">
        <f t="shared" si="19"/>
        <v>90.7</v>
      </c>
      <c r="T168">
        <f t="shared" si="19"/>
        <v>0.81</v>
      </c>
      <c r="U168">
        <f t="shared" si="18"/>
        <v>23.6</v>
      </c>
      <c r="V168">
        <f t="shared" si="18"/>
        <v>1</v>
      </c>
      <c r="W168">
        <f t="shared" si="18"/>
        <v>0</v>
      </c>
      <c r="X168" t="str">
        <f t="shared" si="18"/>
        <v>7mjs_23883_iter_res_refine.pdb</v>
      </c>
      <c r="AA168" t="s">
        <v>21</v>
      </c>
      <c r="AB168" t="s">
        <v>1</v>
      </c>
      <c r="AC168">
        <v>0.75</v>
      </c>
      <c r="AD168">
        <v>118</v>
      </c>
      <c r="AE168">
        <v>14</v>
      </c>
      <c r="AF168">
        <v>109</v>
      </c>
      <c r="AG168">
        <v>0</v>
      </c>
      <c r="AH168">
        <v>9</v>
      </c>
      <c r="AI168">
        <v>89.4</v>
      </c>
      <c r="AJ168">
        <v>1.19</v>
      </c>
      <c r="AK168">
        <v>90.7</v>
      </c>
      <c r="AL168">
        <v>0.81</v>
      </c>
      <c r="AM168">
        <v>23.6</v>
      </c>
      <c r="AN168">
        <v>1</v>
      </c>
      <c r="AO168">
        <v>0</v>
      </c>
      <c r="AP168" t="s">
        <v>176</v>
      </c>
    </row>
    <row r="169" spans="4:42" x14ac:dyDescent="0.2">
      <c r="D169" t="str">
        <f t="shared" si="24"/>
        <v>7eda_31062</v>
      </c>
      <c r="H169">
        <f t="shared" si="25"/>
        <v>334</v>
      </c>
      <c r="I169" t="str">
        <f t="shared" si="23"/>
        <v>7eda_31062</v>
      </c>
      <c r="J169" t="str">
        <f t="shared" si="23"/>
        <v>Unique_target</v>
      </c>
      <c r="K169">
        <f t="shared" si="23"/>
        <v>0.76</v>
      </c>
      <c r="L169">
        <f t="shared" si="23"/>
        <v>283</v>
      </c>
      <c r="M169">
        <f t="shared" si="23"/>
        <v>51</v>
      </c>
      <c r="N169">
        <f t="shared" si="23"/>
        <v>257</v>
      </c>
      <c r="O169">
        <f t="shared" si="22"/>
        <v>0</v>
      </c>
      <c r="P169">
        <f t="shared" si="22"/>
        <v>26</v>
      </c>
      <c r="Q169" s="3">
        <f t="shared" si="16"/>
        <v>84.730538922155688</v>
      </c>
      <c r="R169">
        <f t="shared" si="19"/>
        <v>1.1200000000000001</v>
      </c>
      <c r="S169">
        <f t="shared" si="19"/>
        <v>91.2</v>
      </c>
      <c r="T169">
        <f t="shared" si="19"/>
        <v>0.77</v>
      </c>
      <c r="U169">
        <f t="shared" si="18"/>
        <v>17.7</v>
      </c>
      <c r="V169">
        <f t="shared" si="18"/>
        <v>1</v>
      </c>
      <c r="W169">
        <f t="shared" si="18"/>
        <v>2</v>
      </c>
      <c r="X169" t="str">
        <f t="shared" si="18"/>
        <v>7eda_31062_iter_res_refine.pdb</v>
      </c>
      <c r="AA169" t="s">
        <v>4</v>
      </c>
      <c r="AB169" t="s">
        <v>1</v>
      </c>
      <c r="AC169">
        <v>0.76</v>
      </c>
      <c r="AD169">
        <v>283</v>
      </c>
      <c r="AE169">
        <v>51</v>
      </c>
      <c r="AF169">
        <v>257</v>
      </c>
      <c r="AG169">
        <v>0</v>
      </c>
      <c r="AH169">
        <v>26</v>
      </c>
      <c r="AI169">
        <v>84.7</v>
      </c>
      <c r="AJ169">
        <v>1.1200000000000001</v>
      </c>
      <c r="AK169">
        <v>91.2</v>
      </c>
      <c r="AL169">
        <v>0.77</v>
      </c>
      <c r="AM169">
        <v>17.7</v>
      </c>
      <c r="AN169">
        <v>1</v>
      </c>
      <c r="AO169">
        <v>2</v>
      </c>
      <c r="AP169" t="s">
        <v>93</v>
      </c>
    </row>
    <row r="170" spans="4:42" x14ac:dyDescent="0.2">
      <c r="D170" t="str">
        <f t="shared" si="24"/>
        <v>7ku7_23035</v>
      </c>
      <c r="H170">
        <f t="shared" si="25"/>
        <v>269</v>
      </c>
      <c r="I170" t="str">
        <f t="shared" si="23"/>
        <v>7ku7_23035</v>
      </c>
      <c r="J170" t="str">
        <f t="shared" si="23"/>
        <v>Unique_target</v>
      </c>
      <c r="K170">
        <f t="shared" si="23"/>
        <v>1.29</v>
      </c>
      <c r="L170">
        <f t="shared" si="23"/>
        <v>174</v>
      </c>
      <c r="M170">
        <f t="shared" si="23"/>
        <v>95</v>
      </c>
      <c r="N170">
        <f t="shared" si="23"/>
        <v>156</v>
      </c>
      <c r="O170">
        <f t="shared" si="22"/>
        <v>0</v>
      </c>
      <c r="P170">
        <f t="shared" si="22"/>
        <v>18</v>
      </c>
      <c r="Q170" s="3">
        <f t="shared" si="16"/>
        <v>64.684014869888472</v>
      </c>
      <c r="R170">
        <f t="shared" si="19"/>
        <v>0.5</v>
      </c>
      <c r="S170">
        <f t="shared" si="19"/>
        <v>91.4</v>
      </c>
      <c r="T170">
        <f t="shared" si="19"/>
        <v>0.59</v>
      </c>
      <c r="U170">
        <f t="shared" si="18"/>
        <v>13.4</v>
      </c>
      <c r="V170">
        <f t="shared" si="18"/>
        <v>1</v>
      </c>
      <c r="W170">
        <f t="shared" si="18"/>
        <v>0</v>
      </c>
      <c r="X170" t="str">
        <f t="shared" si="18"/>
        <v>7ku7_23035_iter_res_refine.pdb</v>
      </c>
      <c r="AA170" t="s">
        <v>6</v>
      </c>
      <c r="AB170" t="s">
        <v>1</v>
      </c>
      <c r="AC170">
        <v>1.29</v>
      </c>
      <c r="AD170">
        <v>174</v>
      </c>
      <c r="AE170">
        <v>95</v>
      </c>
      <c r="AF170">
        <v>156</v>
      </c>
      <c r="AG170">
        <v>0</v>
      </c>
      <c r="AH170">
        <v>18</v>
      </c>
      <c r="AI170">
        <v>64.7</v>
      </c>
      <c r="AJ170">
        <v>0.5</v>
      </c>
      <c r="AK170">
        <v>91.4</v>
      </c>
      <c r="AL170">
        <v>0.59</v>
      </c>
      <c r="AM170">
        <v>13.4</v>
      </c>
      <c r="AN170">
        <v>1</v>
      </c>
      <c r="AO170">
        <v>0</v>
      </c>
      <c r="AP170" t="s">
        <v>170</v>
      </c>
    </row>
    <row r="171" spans="4:42" x14ac:dyDescent="0.2">
      <c r="D171" t="str">
        <f t="shared" si="24"/>
        <v>7kzz_23093</v>
      </c>
      <c r="H171">
        <f t="shared" si="25"/>
        <v>281</v>
      </c>
      <c r="I171" t="str">
        <f t="shared" si="23"/>
        <v>7kzz_23093</v>
      </c>
      <c r="J171" t="str">
        <f t="shared" si="23"/>
        <v>Unique_target</v>
      </c>
      <c r="K171">
        <f t="shared" si="23"/>
        <v>1.06</v>
      </c>
      <c r="L171">
        <f t="shared" si="23"/>
        <v>225</v>
      </c>
      <c r="M171">
        <f t="shared" si="23"/>
        <v>56</v>
      </c>
      <c r="N171">
        <f t="shared" si="23"/>
        <v>198</v>
      </c>
      <c r="O171">
        <f t="shared" si="22"/>
        <v>0</v>
      </c>
      <c r="P171">
        <f t="shared" si="22"/>
        <v>27</v>
      </c>
      <c r="Q171" s="3">
        <f t="shared" si="16"/>
        <v>80.071174377224196</v>
      </c>
      <c r="R171">
        <f t="shared" si="19"/>
        <v>0.76</v>
      </c>
      <c r="S171">
        <f t="shared" si="19"/>
        <v>90.7</v>
      </c>
      <c r="T171">
        <f t="shared" si="19"/>
        <v>0.73</v>
      </c>
      <c r="U171">
        <f t="shared" si="18"/>
        <v>12.5</v>
      </c>
      <c r="V171">
        <f t="shared" si="18"/>
        <v>1</v>
      </c>
      <c r="W171">
        <f t="shared" si="18"/>
        <v>0</v>
      </c>
      <c r="X171" t="str">
        <f t="shared" si="18"/>
        <v>7kzz_23093_iter_res_refine.pdb</v>
      </c>
      <c r="AA171" t="s">
        <v>7</v>
      </c>
      <c r="AB171" t="s">
        <v>1</v>
      </c>
      <c r="AC171">
        <v>1.06</v>
      </c>
      <c r="AD171">
        <v>225</v>
      </c>
      <c r="AE171">
        <v>56</v>
      </c>
      <c r="AF171">
        <v>198</v>
      </c>
      <c r="AG171">
        <v>0</v>
      </c>
      <c r="AH171">
        <v>27</v>
      </c>
      <c r="AI171">
        <v>80.099999999999994</v>
      </c>
      <c r="AJ171">
        <v>0.76</v>
      </c>
      <c r="AK171">
        <v>90.7</v>
      </c>
      <c r="AL171">
        <v>0.73</v>
      </c>
      <c r="AM171">
        <v>12.5</v>
      </c>
      <c r="AN171">
        <v>1</v>
      </c>
      <c r="AO171">
        <v>0</v>
      </c>
      <c r="AP171" t="s">
        <v>172</v>
      </c>
    </row>
    <row r="172" spans="4:42" x14ac:dyDescent="0.2">
      <c r="D172" t="str">
        <f t="shared" si="24"/>
        <v>7brm_30160</v>
      </c>
      <c r="H172">
        <f t="shared" si="25"/>
        <v>257</v>
      </c>
      <c r="I172" t="str">
        <f t="shared" si="23"/>
        <v>7brm_30160</v>
      </c>
      <c r="J172" t="str">
        <f t="shared" si="23"/>
        <v>Unique_target</v>
      </c>
      <c r="K172">
        <f t="shared" si="23"/>
        <v>0.93</v>
      </c>
      <c r="L172">
        <f t="shared" si="23"/>
        <v>203</v>
      </c>
      <c r="M172">
        <f t="shared" si="23"/>
        <v>54</v>
      </c>
      <c r="N172">
        <f t="shared" si="23"/>
        <v>185</v>
      </c>
      <c r="O172">
        <f t="shared" si="22"/>
        <v>0</v>
      </c>
      <c r="P172">
        <f t="shared" si="22"/>
        <v>18</v>
      </c>
      <c r="Q172" s="3">
        <f t="shared" si="16"/>
        <v>78.988326848249031</v>
      </c>
      <c r="R172">
        <f t="shared" si="19"/>
        <v>0.85</v>
      </c>
      <c r="S172">
        <f t="shared" si="19"/>
        <v>91.6</v>
      </c>
      <c r="T172">
        <f t="shared" si="19"/>
        <v>0.72</v>
      </c>
      <c r="U172">
        <f t="shared" si="18"/>
        <v>15.6</v>
      </c>
      <c r="V172">
        <f t="shared" si="18"/>
        <v>1</v>
      </c>
      <c r="W172">
        <f t="shared" si="18"/>
        <v>0</v>
      </c>
      <c r="X172" t="str">
        <f t="shared" si="18"/>
        <v>7brm_30160_iter_res_refine.pdb</v>
      </c>
      <c r="AA172" t="s">
        <v>0</v>
      </c>
      <c r="AB172" t="s">
        <v>1</v>
      </c>
      <c r="AC172">
        <v>0.93</v>
      </c>
      <c r="AD172">
        <v>203</v>
      </c>
      <c r="AE172">
        <v>54</v>
      </c>
      <c r="AF172">
        <v>185</v>
      </c>
      <c r="AG172">
        <v>0</v>
      </c>
      <c r="AH172">
        <v>18</v>
      </c>
      <c r="AI172">
        <v>79</v>
      </c>
      <c r="AJ172">
        <v>0.85</v>
      </c>
      <c r="AK172">
        <v>91.6</v>
      </c>
      <c r="AL172">
        <v>0.72</v>
      </c>
      <c r="AM172">
        <v>15.6</v>
      </c>
      <c r="AN172">
        <v>1</v>
      </c>
      <c r="AO172">
        <v>0</v>
      </c>
      <c r="AP172" t="s">
        <v>111</v>
      </c>
    </row>
    <row r="173" spans="4:42" x14ac:dyDescent="0.2">
      <c r="D173" t="str">
        <f t="shared" si="24"/>
        <v>7bxt_30237</v>
      </c>
      <c r="H173">
        <f t="shared" si="25"/>
        <v>103</v>
      </c>
      <c r="I173" t="str">
        <f t="shared" si="23"/>
        <v>7bxt_30237</v>
      </c>
      <c r="J173" t="str">
        <f t="shared" si="23"/>
        <v>Unique_target</v>
      </c>
      <c r="K173">
        <f t="shared" si="23"/>
        <v>1.36</v>
      </c>
      <c r="L173">
        <f t="shared" si="23"/>
        <v>58</v>
      </c>
      <c r="M173">
        <f t="shared" si="23"/>
        <v>45</v>
      </c>
      <c r="N173">
        <f t="shared" si="23"/>
        <v>40</v>
      </c>
      <c r="O173">
        <f t="shared" si="22"/>
        <v>2</v>
      </c>
      <c r="P173">
        <f t="shared" si="22"/>
        <v>16</v>
      </c>
      <c r="Q173" s="3">
        <f t="shared" si="16"/>
        <v>56.310679611650485</v>
      </c>
      <c r="R173">
        <f t="shared" si="19"/>
        <v>0.41</v>
      </c>
      <c r="S173">
        <f t="shared" si="19"/>
        <v>74.099999999999994</v>
      </c>
      <c r="T173">
        <f t="shared" si="19"/>
        <v>0.42</v>
      </c>
      <c r="U173">
        <f t="shared" si="18"/>
        <v>7.2</v>
      </c>
      <c r="V173">
        <f t="shared" si="18"/>
        <v>1</v>
      </c>
      <c r="W173">
        <f t="shared" si="18"/>
        <v>2</v>
      </c>
      <c r="X173" t="str">
        <f t="shared" si="18"/>
        <v>7bxt_30237_iter_res_refine.pdb</v>
      </c>
      <c r="AA173" t="s">
        <v>2</v>
      </c>
      <c r="AB173" t="s">
        <v>1</v>
      </c>
      <c r="AC173">
        <v>1.36</v>
      </c>
      <c r="AD173">
        <v>58</v>
      </c>
      <c r="AE173">
        <v>45</v>
      </c>
      <c r="AF173">
        <v>40</v>
      </c>
      <c r="AG173">
        <v>2</v>
      </c>
      <c r="AH173">
        <v>16</v>
      </c>
      <c r="AI173">
        <v>56.3</v>
      </c>
      <c r="AJ173">
        <v>0.41</v>
      </c>
      <c r="AK173">
        <v>74.099999999999994</v>
      </c>
      <c r="AL173">
        <v>0.42</v>
      </c>
      <c r="AM173">
        <v>7.2</v>
      </c>
      <c r="AN173">
        <v>1</v>
      </c>
      <c r="AO173">
        <v>2</v>
      </c>
      <c r="AP173" t="s">
        <v>97</v>
      </c>
    </row>
    <row r="174" spans="4:42" x14ac:dyDescent="0.2">
      <c r="D174" t="str">
        <f t="shared" si="24"/>
        <v>7l1k_23110</v>
      </c>
      <c r="H174">
        <f t="shared" si="25"/>
        <v>149</v>
      </c>
      <c r="I174" t="str">
        <f t="shared" si="23"/>
        <v>7l1k_23110</v>
      </c>
      <c r="J174" t="str">
        <f t="shared" si="23"/>
        <v>Unique_target</v>
      </c>
      <c r="K174">
        <f t="shared" si="23"/>
        <v>0.57999999999999996</v>
      </c>
      <c r="L174">
        <f t="shared" si="23"/>
        <v>142</v>
      </c>
      <c r="M174">
        <f t="shared" si="23"/>
        <v>7</v>
      </c>
      <c r="N174">
        <f t="shared" si="23"/>
        <v>140</v>
      </c>
      <c r="O174">
        <f t="shared" si="22"/>
        <v>0</v>
      </c>
      <c r="P174">
        <f t="shared" si="22"/>
        <v>2</v>
      </c>
      <c r="Q174" s="3">
        <f t="shared" si="16"/>
        <v>95.302013422818789</v>
      </c>
      <c r="R174">
        <f t="shared" si="19"/>
        <v>1.63</v>
      </c>
      <c r="S174">
        <f t="shared" si="19"/>
        <v>99.3</v>
      </c>
      <c r="T174">
        <f t="shared" si="19"/>
        <v>0.95</v>
      </c>
      <c r="U174">
        <f t="shared" si="18"/>
        <v>47.3</v>
      </c>
      <c r="V174">
        <f t="shared" si="18"/>
        <v>1</v>
      </c>
      <c r="W174">
        <f t="shared" si="18"/>
        <v>0</v>
      </c>
      <c r="X174" t="str">
        <f t="shared" si="18"/>
        <v>7l1k_23110_iter_res_refine.pdb</v>
      </c>
      <c r="AA174" t="s">
        <v>8</v>
      </c>
      <c r="AB174" t="s">
        <v>1</v>
      </c>
      <c r="AC174">
        <v>0.57999999999999996</v>
      </c>
      <c r="AD174">
        <v>142</v>
      </c>
      <c r="AE174">
        <v>7</v>
      </c>
      <c r="AF174">
        <v>140</v>
      </c>
      <c r="AG174">
        <v>0</v>
      </c>
      <c r="AH174">
        <v>2</v>
      </c>
      <c r="AI174">
        <v>95.3</v>
      </c>
      <c r="AJ174">
        <v>1.63</v>
      </c>
      <c r="AK174">
        <v>99.3</v>
      </c>
      <c r="AL174">
        <v>0.95</v>
      </c>
      <c r="AM174">
        <v>47.3</v>
      </c>
      <c r="AN174">
        <v>1</v>
      </c>
      <c r="AO174">
        <v>0</v>
      </c>
      <c r="AP174" t="s">
        <v>99</v>
      </c>
    </row>
    <row r="175" spans="4:42" x14ac:dyDescent="0.2">
      <c r="D175" t="str">
        <f t="shared" si="24"/>
        <v>7rb9_24400</v>
      </c>
      <c r="H175">
        <f t="shared" si="25"/>
        <v>372</v>
      </c>
      <c r="I175" t="str">
        <f t="shared" si="23"/>
        <v>7rb9_24400</v>
      </c>
      <c r="J175" t="str">
        <f t="shared" si="23"/>
        <v>Unique_target</v>
      </c>
      <c r="K175">
        <f t="shared" si="23"/>
        <v>0.87</v>
      </c>
      <c r="L175">
        <f t="shared" si="23"/>
        <v>351</v>
      </c>
      <c r="M175">
        <f t="shared" si="23"/>
        <v>21</v>
      </c>
      <c r="N175">
        <f t="shared" si="23"/>
        <v>343</v>
      </c>
      <c r="O175">
        <f t="shared" si="22"/>
        <v>0</v>
      </c>
      <c r="P175">
        <f t="shared" si="22"/>
        <v>8</v>
      </c>
      <c r="Q175" s="3">
        <f t="shared" si="16"/>
        <v>94.354838709677423</v>
      </c>
      <c r="R175">
        <f t="shared" si="19"/>
        <v>1.08</v>
      </c>
      <c r="S175">
        <f t="shared" si="19"/>
        <v>98.3</v>
      </c>
      <c r="T175">
        <f t="shared" si="19"/>
        <v>0.93</v>
      </c>
      <c r="U175">
        <f t="shared" si="18"/>
        <v>43.9</v>
      </c>
      <c r="V175">
        <f t="shared" si="18"/>
        <v>1</v>
      </c>
      <c r="W175">
        <f t="shared" si="18"/>
        <v>0</v>
      </c>
      <c r="X175" t="str">
        <f t="shared" si="18"/>
        <v>7rb9_24400_iter_res_refine.pdb</v>
      </c>
      <c r="AA175" t="s">
        <v>25</v>
      </c>
      <c r="AB175" t="s">
        <v>1</v>
      </c>
      <c r="AC175">
        <v>0.87</v>
      </c>
      <c r="AD175">
        <v>351</v>
      </c>
      <c r="AE175">
        <v>21</v>
      </c>
      <c r="AF175">
        <v>343</v>
      </c>
      <c r="AG175">
        <v>0</v>
      </c>
      <c r="AH175">
        <v>8</v>
      </c>
      <c r="AI175">
        <v>94.4</v>
      </c>
      <c r="AJ175">
        <v>1.08</v>
      </c>
      <c r="AK175">
        <v>98.3</v>
      </c>
      <c r="AL175">
        <v>0.93</v>
      </c>
      <c r="AM175">
        <v>43.9</v>
      </c>
      <c r="AN175">
        <v>1</v>
      </c>
      <c r="AO175">
        <v>0</v>
      </c>
      <c r="AP175" t="s">
        <v>182</v>
      </c>
    </row>
    <row r="176" spans="4:42" x14ac:dyDescent="0.2">
      <c r="D176" t="str">
        <f t="shared" si="24"/>
        <v>7l6u_23208</v>
      </c>
      <c r="H176">
        <f t="shared" si="25"/>
        <v>311</v>
      </c>
      <c r="I176" t="str">
        <f t="shared" si="23"/>
        <v>7l6u_23208</v>
      </c>
      <c r="J176" t="str">
        <f t="shared" si="23"/>
        <v>Unique_target</v>
      </c>
      <c r="K176">
        <f t="shared" si="23"/>
        <v>0.68</v>
      </c>
      <c r="L176">
        <f t="shared" si="23"/>
        <v>288</v>
      </c>
      <c r="M176">
        <f t="shared" si="23"/>
        <v>23</v>
      </c>
      <c r="N176">
        <f t="shared" si="23"/>
        <v>276</v>
      </c>
      <c r="O176">
        <f t="shared" si="22"/>
        <v>0</v>
      </c>
      <c r="P176">
        <f t="shared" si="22"/>
        <v>12</v>
      </c>
      <c r="Q176" s="3">
        <f t="shared" si="16"/>
        <v>92.60450160771704</v>
      </c>
      <c r="R176">
        <f t="shared" si="19"/>
        <v>1.35</v>
      </c>
      <c r="S176">
        <f t="shared" si="19"/>
        <v>91.7</v>
      </c>
      <c r="T176">
        <f t="shared" si="19"/>
        <v>0.85</v>
      </c>
      <c r="U176">
        <f t="shared" si="18"/>
        <v>36</v>
      </c>
      <c r="V176">
        <f t="shared" si="18"/>
        <v>1</v>
      </c>
      <c r="W176">
        <f t="shared" si="18"/>
        <v>1</v>
      </c>
      <c r="X176" t="str">
        <f t="shared" si="18"/>
        <v>7l6u_23208_iter_res_refine.pdb</v>
      </c>
      <c r="AA176" t="s">
        <v>9</v>
      </c>
      <c r="AB176" t="s">
        <v>1</v>
      </c>
      <c r="AC176">
        <v>0.68</v>
      </c>
      <c r="AD176">
        <v>288</v>
      </c>
      <c r="AE176">
        <v>23</v>
      </c>
      <c r="AF176">
        <v>276</v>
      </c>
      <c r="AG176">
        <v>0</v>
      </c>
      <c r="AH176">
        <v>12</v>
      </c>
      <c r="AI176">
        <v>92.6</v>
      </c>
      <c r="AJ176">
        <v>1.35</v>
      </c>
      <c r="AK176">
        <v>91.7</v>
      </c>
      <c r="AL176">
        <v>0.85</v>
      </c>
      <c r="AM176">
        <v>36</v>
      </c>
      <c r="AN176">
        <v>1</v>
      </c>
      <c r="AO176">
        <v>1</v>
      </c>
      <c r="AP176" t="s">
        <v>91</v>
      </c>
    </row>
    <row r="177" spans="4:42" x14ac:dyDescent="0.2">
      <c r="D177" t="str">
        <f t="shared" si="24"/>
        <v>7lvr_23541</v>
      </c>
      <c r="H177">
        <f t="shared" si="25"/>
        <v>441</v>
      </c>
      <c r="I177" t="str">
        <f t="shared" si="23"/>
        <v>7lvr_23541</v>
      </c>
      <c r="J177" t="str">
        <f t="shared" si="23"/>
        <v>Unique_target</v>
      </c>
      <c r="K177">
        <f t="shared" si="23"/>
        <v>0.69</v>
      </c>
      <c r="L177">
        <f t="shared" si="23"/>
        <v>403</v>
      </c>
      <c r="M177">
        <f t="shared" si="23"/>
        <v>38</v>
      </c>
      <c r="N177">
        <f t="shared" si="23"/>
        <v>385</v>
      </c>
      <c r="O177">
        <f t="shared" si="22"/>
        <v>0</v>
      </c>
      <c r="P177">
        <f t="shared" si="22"/>
        <v>18</v>
      </c>
      <c r="Q177" s="3">
        <f t="shared" si="16"/>
        <v>91.383219954648524</v>
      </c>
      <c r="R177">
        <f t="shared" si="19"/>
        <v>1.32</v>
      </c>
      <c r="S177">
        <f t="shared" si="19"/>
        <v>95.3</v>
      </c>
      <c r="T177">
        <f t="shared" si="19"/>
        <v>0.87</v>
      </c>
      <c r="U177">
        <f t="shared" si="18"/>
        <v>26.9</v>
      </c>
      <c r="V177">
        <f t="shared" si="18"/>
        <v>1</v>
      </c>
      <c r="W177">
        <f t="shared" si="18"/>
        <v>0</v>
      </c>
      <c r="X177" t="str">
        <f t="shared" si="18"/>
        <v>7lvr_23541_iter_res_refine.pdb</v>
      </c>
      <c r="AA177" t="s">
        <v>15</v>
      </c>
      <c r="AB177" t="s">
        <v>1</v>
      </c>
      <c r="AC177">
        <v>0.69</v>
      </c>
      <c r="AD177">
        <v>403</v>
      </c>
      <c r="AE177">
        <v>38</v>
      </c>
      <c r="AF177">
        <v>385</v>
      </c>
      <c r="AG177">
        <v>0</v>
      </c>
      <c r="AH177">
        <v>18</v>
      </c>
      <c r="AI177">
        <v>91.4</v>
      </c>
      <c r="AJ177">
        <v>1.32</v>
      </c>
      <c r="AK177">
        <v>95.3</v>
      </c>
      <c r="AL177">
        <v>0.87</v>
      </c>
      <c r="AM177">
        <v>26.9</v>
      </c>
      <c r="AN177">
        <v>1</v>
      </c>
      <c r="AO177">
        <v>0</v>
      </c>
      <c r="AP177" t="s">
        <v>188</v>
      </c>
    </row>
    <row r="178" spans="4:42" x14ac:dyDescent="0.2">
      <c r="D178" t="str">
        <f t="shared" si="24"/>
        <v>7me0_23786</v>
      </c>
      <c r="H178">
        <f t="shared" si="25"/>
        <v>347</v>
      </c>
      <c r="I178" t="str">
        <f t="shared" si="23"/>
        <v>7me0_23786</v>
      </c>
      <c r="J178" t="str">
        <f t="shared" si="23"/>
        <v>Unique_target</v>
      </c>
      <c r="K178">
        <f t="shared" si="23"/>
        <v>0.46</v>
      </c>
      <c r="L178">
        <f t="shared" si="23"/>
        <v>337</v>
      </c>
      <c r="M178">
        <f t="shared" si="23"/>
        <v>10</v>
      </c>
      <c r="N178">
        <f t="shared" si="23"/>
        <v>333</v>
      </c>
      <c r="O178">
        <f t="shared" si="22"/>
        <v>0</v>
      </c>
      <c r="P178">
        <f t="shared" si="22"/>
        <v>4</v>
      </c>
      <c r="Q178" s="3">
        <f t="shared" ref="Q178:Q213" si="26">100*AD178/H178</f>
        <v>97.118155619596536</v>
      </c>
      <c r="R178">
        <f t="shared" si="19"/>
        <v>2.13</v>
      </c>
      <c r="S178">
        <f t="shared" si="19"/>
        <v>99.1</v>
      </c>
      <c r="T178">
        <f t="shared" si="19"/>
        <v>0.96</v>
      </c>
      <c r="U178">
        <f t="shared" si="18"/>
        <v>67.400000000000006</v>
      </c>
      <c r="V178">
        <f t="shared" si="18"/>
        <v>1</v>
      </c>
      <c r="W178">
        <f t="shared" si="18"/>
        <v>0</v>
      </c>
      <c r="X178" t="str">
        <f t="shared" si="18"/>
        <v>7me0_23786_iter_res_refine.pdb</v>
      </c>
      <c r="AA178" t="s">
        <v>20</v>
      </c>
      <c r="AB178" t="s">
        <v>1</v>
      </c>
      <c r="AC178">
        <v>0.46</v>
      </c>
      <c r="AD178">
        <v>337</v>
      </c>
      <c r="AE178">
        <v>10</v>
      </c>
      <c r="AF178">
        <v>333</v>
      </c>
      <c r="AG178">
        <v>0</v>
      </c>
      <c r="AH178">
        <v>4</v>
      </c>
      <c r="AI178">
        <v>97.1</v>
      </c>
      <c r="AJ178">
        <v>2.13</v>
      </c>
      <c r="AK178">
        <v>99.1</v>
      </c>
      <c r="AL178">
        <v>0.96</v>
      </c>
      <c r="AM178">
        <v>67.400000000000006</v>
      </c>
      <c r="AN178">
        <v>1</v>
      </c>
      <c r="AO178">
        <v>0</v>
      </c>
      <c r="AP178" t="s">
        <v>101</v>
      </c>
    </row>
    <row r="179" spans="4:42" x14ac:dyDescent="0.2">
      <c r="D179" t="str">
        <f t="shared" si="24"/>
        <v>7lsx_23508</v>
      </c>
      <c r="H179">
        <f t="shared" si="25"/>
        <v>245</v>
      </c>
      <c r="I179" t="str">
        <f t="shared" si="23"/>
        <v>7lsx_23508</v>
      </c>
      <c r="J179" t="str">
        <f t="shared" si="23"/>
        <v>Unique_target</v>
      </c>
      <c r="K179">
        <f t="shared" si="23"/>
        <v>0.92</v>
      </c>
      <c r="L179">
        <f t="shared" si="23"/>
        <v>225</v>
      </c>
      <c r="M179">
        <f t="shared" si="23"/>
        <v>20</v>
      </c>
      <c r="N179">
        <f t="shared" si="23"/>
        <v>216</v>
      </c>
      <c r="O179">
        <f t="shared" si="22"/>
        <v>0</v>
      </c>
      <c r="P179">
        <f t="shared" si="22"/>
        <v>9</v>
      </c>
      <c r="Q179" s="3">
        <f t="shared" si="26"/>
        <v>91.836734693877546</v>
      </c>
      <c r="R179">
        <f t="shared" si="19"/>
        <v>1</v>
      </c>
      <c r="S179">
        <f t="shared" si="19"/>
        <v>98.2</v>
      </c>
      <c r="T179">
        <f t="shared" si="19"/>
        <v>0.9</v>
      </c>
      <c r="U179">
        <f t="shared" si="18"/>
        <v>28.1</v>
      </c>
      <c r="V179">
        <f t="shared" si="18"/>
        <v>1</v>
      </c>
      <c r="W179">
        <f t="shared" si="18"/>
        <v>0</v>
      </c>
      <c r="X179" t="str">
        <f t="shared" si="18"/>
        <v>7lsx_23508_iter_res_refine.pdb</v>
      </c>
      <c r="AA179" t="s">
        <v>13</v>
      </c>
      <c r="AB179" t="s">
        <v>1</v>
      </c>
      <c r="AC179">
        <v>0.92</v>
      </c>
      <c r="AD179">
        <v>225</v>
      </c>
      <c r="AE179">
        <v>20</v>
      </c>
      <c r="AF179">
        <v>216</v>
      </c>
      <c r="AG179">
        <v>0</v>
      </c>
      <c r="AH179">
        <v>9</v>
      </c>
      <c r="AI179">
        <v>91.8</v>
      </c>
      <c r="AJ179">
        <v>1</v>
      </c>
      <c r="AK179">
        <v>98.2</v>
      </c>
      <c r="AL179">
        <v>0.9</v>
      </c>
      <c r="AM179">
        <v>28.1</v>
      </c>
      <c r="AN179">
        <v>1</v>
      </c>
      <c r="AO179">
        <v>0</v>
      </c>
      <c r="AP179" t="s">
        <v>184</v>
      </c>
    </row>
    <row r="180" spans="4:42" x14ac:dyDescent="0.2">
      <c r="D180" t="str">
        <f t="shared" si="24"/>
        <v>7mby_23750</v>
      </c>
      <c r="H180">
        <f t="shared" si="25"/>
        <v>339</v>
      </c>
      <c r="I180" t="str">
        <f t="shared" si="23"/>
        <v>7mby_23750</v>
      </c>
      <c r="J180" t="str">
        <f t="shared" si="23"/>
        <v>Unique_target</v>
      </c>
      <c r="K180">
        <f t="shared" si="23"/>
        <v>0.74</v>
      </c>
      <c r="L180">
        <f t="shared" si="23"/>
        <v>297</v>
      </c>
      <c r="M180">
        <f t="shared" si="23"/>
        <v>42</v>
      </c>
      <c r="N180">
        <f t="shared" si="23"/>
        <v>283</v>
      </c>
      <c r="O180">
        <f t="shared" si="22"/>
        <v>0</v>
      </c>
      <c r="P180">
        <f t="shared" si="22"/>
        <v>14</v>
      </c>
      <c r="Q180" s="3">
        <f t="shared" si="26"/>
        <v>87.610619469026545</v>
      </c>
      <c r="R180">
        <f t="shared" si="19"/>
        <v>1.19</v>
      </c>
      <c r="S180">
        <f t="shared" si="19"/>
        <v>96</v>
      </c>
      <c r="T180">
        <f t="shared" si="19"/>
        <v>0.84</v>
      </c>
      <c r="U180">
        <f t="shared" si="18"/>
        <v>37.1</v>
      </c>
      <c r="V180">
        <f t="shared" si="18"/>
        <v>1</v>
      </c>
      <c r="W180">
        <f t="shared" si="18"/>
        <v>0</v>
      </c>
      <c r="X180" t="str">
        <f t="shared" si="18"/>
        <v>7mby_23750_iter_res_refine.pdb</v>
      </c>
      <c r="AA180" t="s">
        <v>19</v>
      </c>
      <c r="AB180" t="s">
        <v>1</v>
      </c>
      <c r="AC180">
        <v>0.74</v>
      </c>
      <c r="AD180">
        <v>297</v>
      </c>
      <c r="AE180">
        <v>42</v>
      </c>
      <c r="AF180">
        <v>283</v>
      </c>
      <c r="AG180">
        <v>0</v>
      </c>
      <c r="AH180">
        <v>14</v>
      </c>
      <c r="AI180">
        <v>87.6</v>
      </c>
      <c r="AJ180">
        <v>1.19</v>
      </c>
      <c r="AK180">
        <v>96</v>
      </c>
      <c r="AL180">
        <v>0.84</v>
      </c>
      <c r="AM180">
        <v>37.1</v>
      </c>
      <c r="AN180">
        <v>1</v>
      </c>
      <c r="AO180">
        <v>0</v>
      </c>
      <c r="AP180" t="s">
        <v>178</v>
      </c>
    </row>
    <row r="181" spans="4:42" x14ac:dyDescent="0.2">
      <c r="D181" t="str">
        <f t="shared" si="24"/>
        <v>7ls5_23502</v>
      </c>
      <c r="H181">
        <f t="shared" si="25"/>
        <v>243</v>
      </c>
      <c r="I181" t="str">
        <f t="shared" si="23"/>
        <v>7ls5_23502</v>
      </c>
      <c r="J181" t="str">
        <f t="shared" si="23"/>
        <v>Unique_target</v>
      </c>
      <c r="K181">
        <f t="shared" si="23"/>
        <v>0.61</v>
      </c>
      <c r="L181">
        <f t="shared" si="23"/>
        <v>227</v>
      </c>
      <c r="M181">
        <f t="shared" si="23"/>
        <v>16</v>
      </c>
      <c r="N181">
        <f t="shared" si="23"/>
        <v>220</v>
      </c>
      <c r="O181">
        <f t="shared" si="22"/>
        <v>0</v>
      </c>
      <c r="P181">
        <f t="shared" si="22"/>
        <v>7</v>
      </c>
      <c r="Q181" s="3">
        <f t="shared" si="26"/>
        <v>93.415637860082299</v>
      </c>
      <c r="R181">
        <f t="shared" si="19"/>
        <v>1.52</v>
      </c>
      <c r="S181">
        <f t="shared" si="19"/>
        <v>97.4</v>
      </c>
      <c r="T181">
        <f t="shared" si="19"/>
        <v>0.91</v>
      </c>
      <c r="U181">
        <f t="shared" si="18"/>
        <v>32.4</v>
      </c>
      <c r="V181">
        <f t="shared" si="18"/>
        <v>1</v>
      </c>
      <c r="W181">
        <f t="shared" si="18"/>
        <v>0</v>
      </c>
      <c r="X181" t="str">
        <f t="shared" si="18"/>
        <v>7ls5_23502_iter_res_refine.pdb</v>
      </c>
      <c r="AA181" t="s">
        <v>12</v>
      </c>
      <c r="AB181" t="s">
        <v>1</v>
      </c>
      <c r="AC181">
        <v>0.61</v>
      </c>
      <c r="AD181">
        <v>227</v>
      </c>
      <c r="AE181">
        <v>16</v>
      </c>
      <c r="AF181">
        <v>220</v>
      </c>
      <c r="AG181">
        <v>0</v>
      </c>
      <c r="AH181">
        <v>7</v>
      </c>
      <c r="AI181">
        <v>93.4</v>
      </c>
      <c r="AJ181">
        <v>1.52</v>
      </c>
      <c r="AK181">
        <v>97.4</v>
      </c>
      <c r="AL181">
        <v>0.91</v>
      </c>
      <c r="AM181">
        <v>32.4</v>
      </c>
      <c r="AN181">
        <v>1</v>
      </c>
      <c r="AO181">
        <v>0</v>
      </c>
      <c r="AP181" t="s">
        <v>186</v>
      </c>
    </row>
    <row r="182" spans="4:42" x14ac:dyDescent="0.2">
      <c r="D182" t="str">
        <f t="shared" si="24"/>
        <v>7ev9_31325</v>
      </c>
      <c r="H182">
        <f t="shared" si="25"/>
        <v>382</v>
      </c>
      <c r="I182" t="str">
        <f t="shared" si="23"/>
        <v>7ev9_31325</v>
      </c>
      <c r="J182" t="str">
        <f t="shared" si="23"/>
        <v>Unique_target</v>
      </c>
      <c r="K182">
        <f t="shared" si="23"/>
        <v>0.55000000000000004</v>
      </c>
      <c r="L182">
        <f t="shared" si="23"/>
        <v>371</v>
      </c>
      <c r="M182">
        <f t="shared" si="23"/>
        <v>11</v>
      </c>
      <c r="N182">
        <f t="shared" si="23"/>
        <v>362</v>
      </c>
      <c r="O182">
        <f t="shared" si="22"/>
        <v>0</v>
      </c>
      <c r="P182">
        <f t="shared" si="22"/>
        <v>9</v>
      </c>
      <c r="Q182" s="3">
        <f t="shared" si="26"/>
        <v>97.120418848167546</v>
      </c>
      <c r="R182">
        <f t="shared" si="19"/>
        <v>1.78</v>
      </c>
      <c r="S182">
        <f t="shared" si="19"/>
        <v>97</v>
      </c>
      <c r="T182">
        <f t="shared" si="19"/>
        <v>0.94</v>
      </c>
      <c r="U182">
        <f t="shared" si="18"/>
        <v>41.2</v>
      </c>
      <c r="V182">
        <f t="shared" si="18"/>
        <v>1</v>
      </c>
      <c r="W182">
        <f t="shared" si="18"/>
        <v>0</v>
      </c>
      <c r="X182" t="str">
        <f t="shared" si="18"/>
        <v>7ev9_31325_iter_res_refine.pdb</v>
      </c>
      <c r="AA182" t="s">
        <v>5</v>
      </c>
      <c r="AB182" t="s">
        <v>1</v>
      </c>
      <c r="AC182">
        <v>0.55000000000000004</v>
      </c>
      <c r="AD182">
        <v>371</v>
      </c>
      <c r="AE182">
        <v>11</v>
      </c>
      <c r="AF182">
        <v>362</v>
      </c>
      <c r="AG182">
        <v>0</v>
      </c>
      <c r="AH182">
        <v>9</v>
      </c>
      <c r="AI182">
        <v>97.1</v>
      </c>
      <c r="AJ182">
        <v>1.78</v>
      </c>
      <c r="AK182">
        <v>97</v>
      </c>
      <c r="AL182">
        <v>0.94</v>
      </c>
      <c r="AM182">
        <v>41.2</v>
      </c>
      <c r="AN182">
        <v>1</v>
      </c>
      <c r="AO182">
        <v>0</v>
      </c>
      <c r="AP182" t="s">
        <v>180</v>
      </c>
    </row>
    <row r="183" spans="4:42" x14ac:dyDescent="0.2">
      <c r="D183" t="str">
        <f t="shared" si="24"/>
        <v>7m9c_23723</v>
      </c>
      <c r="H183">
        <f t="shared" si="25"/>
        <v>257</v>
      </c>
      <c r="I183" t="str">
        <f t="shared" si="23"/>
        <v>7m9c_23723</v>
      </c>
      <c r="J183" t="str">
        <f t="shared" si="23"/>
        <v>Unique_target</v>
      </c>
      <c r="K183">
        <f t="shared" si="23"/>
        <v>1.38</v>
      </c>
      <c r="L183">
        <f t="shared" si="23"/>
        <v>198</v>
      </c>
      <c r="M183">
        <f t="shared" si="23"/>
        <v>59</v>
      </c>
      <c r="N183">
        <f t="shared" si="23"/>
        <v>170</v>
      </c>
      <c r="O183">
        <f t="shared" si="22"/>
        <v>0</v>
      </c>
      <c r="P183">
        <f t="shared" si="22"/>
        <v>28</v>
      </c>
      <c r="Q183" s="3">
        <f t="shared" si="26"/>
        <v>77.04280155642023</v>
      </c>
      <c r="R183">
        <f t="shared" si="19"/>
        <v>0.56000000000000005</v>
      </c>
      <c r="S183">
        <f t="shared" si="19"/>
        <v>96.5</v>
      </c>
      <c r="T183">
        <f t="shared" si="19"/>
        <v>0.74</v>
      </c>
      <c r="U183">
        <f t="shared" si="18"/>
        <v>11</v>
      </c>
      <c r="V183">
        <f t="shared" si="18"/>
        <v>1</v>
      </c>
      <c r="W183">
        <f t="shared" si="18"/>
        <v>0</v>
      </c>
      <c r="X183" t="str">
        <f t="shared" si="18"/>
        <v>7m9c_23723_iter_res_refine.pdb</v>
      </c>
      <c r="AA183" t="s">
        <v>18</v>
      </c>
      <c r="AB183" t="s">
        <v>1</v>
      </c>
      <c r="AC183">
        <v>1.38</v>
      </c>
      <c r="AD183">
        <v>198</v>
      </c>
      <c r="AE183">
        <v>59</v>
      </c>
      <c r="AF183">
        <v>170</v>
      </c>
      <c r="AG183">
        <v>0</v>
      </c>
      <c r="AH183">
        <v>28</v>
      </c>
      <c r="AI183">
        <v>77</v>
      </c>
      <c r="AJ183">
        <v>0.56000000000000005</v>
      </c>
      <c r="AK183">
        <v>96.5</v>
      </c>
      <c r="AL183">
        <v>0.74</v>
      </c>
      <c r="AM183">
        <v>11</v>
      </c>
      <c r="AN183">
        <v>1</v>
      </c>
      <c r="AO183">
        <v>0</v>
      </c>
      <c r="AP183" t="s">
        <v>95</v>
      </c>
    </row>
    <row r="184" spans="4:42" x14ac:dyDescent="0.2">
      <c r="D184" t="str">
        <f t="shared" si="24"/>
        <v>7lc6_23269</v>
      </c>
      <c r="H184">
        <f t="shared" si="25"/>
        <v>557</v>
      </c>
      <c r="I184" t="str">
        <f t="shared" si="23"/>
        <v>7lc6_23269</v>
      </c>
      <c r="J184" t="str">
        <f t="shared" si="23"/>
        <v>Unique_target</v>
      </c>
      <c r="K184">
        <f t="shared" si="23"/>
        <v>0.88</v>
      </c>
      <c r="L184">
        <f t="shared" si="23"/>
        <v>505</v>
      </c>
      <c r="M184">
        <f t="shared" si="23"/>
        <v>52</v>
      </c>
      <c r="N184">
        <f t="shared" si="23"/>
        <v>477</v>
      </c>
      <c r="O184">
        <f t="shared" si="22"/>
        <v>0</v>
      </c>
      <c r="P184">
        <f t="shared" si="22"/>
        <v>28</v>
      </c>
      <c r="Q184" s="3">
        <f t="shared" si="26"/>
        <v>90.664272890484739</v>
      </c>
      <c r="R184">
        <f t="shared" si="19"/>
        <v>1.03</v>
      </c>
      <c r="S184">
        <f t="shared" si="19"/>
        <v>95.2</v>
      </c>
      <c r="T184">
        <f t="shared" si="19"/>
        <v>0.86</v>
      </c>
      <c r="U184">
        <f t="shared" si="18"/>
        <v>22</v>
      </c>
      <c r="V184">
        <f t="shared" si="18"/>
        <v>1</v>
      </c>
      <c r="W184">
        <f t="shared" si="18"/>
        <v>0</v>
      </c>
      <c r="X184" t="str">
        <f t="shared" si="18"/>
        <v>7lc6_23269_iter_res_refine.pdb</v>
      </c>
      <c r="AA184" t="s">
        <v>10</v>
      </c>
      <c r="AB184" t="s">
        <v>1</v>
      </c>
      <c r="AC184">
        <v>0.88</v>
      </c>
      <c r="AD184">
        <v>505</v>
      </c>
      <c r="AE184">
        <v>52</v>
      </c>
      <c r="AF184">
        <v>477</v>
      </c>
      <c r="AG184">
        <v>0</v>
      </c>
      <c r="AH184">
        <v>28</v>
      </c>
      <c r="AI184">
        <v>90.7</v>
      </c>
      <c r="AJ184">
        <v>1.03</v>
      </c>
      <c r="AK184">
        <v>95.2</v>
      </c>
      <c r="AL184">
        <v>0.86</v>
      </c>
      <c r="AM184">
        <v>22</v>
      </c>
      <c r="AN184">
        <v>1</v>
      </c>
      <c r="AO184">
        <v>0</v>
      </c>
      <c r="AP184" t="s">
        <v>190</v>
      </c>
    </row>
    <row r="185" spans="4:42" x14ac:dyDescent="0.2">
      <c r="D185" t="str">
        <f t="shared" si="24"/>
        <v>7n8i_24237</v>
      </c>
      <c r="H185">
        <f t="shared" si="25"/>
        <v>106</v>
      </c>
      <c r="I185" t="str">
        <f t="shared" si="23"/>
        <v>7n8i_24237</v>
      </c>
      <c r="J185" t="str">
        <f t="shared" si="23"/>
        <v>Unique_target</v>
      </c>
      <c r="K185">
        <f t="shared" si="23"/>
        <v>0.41</v>
      </c>
      <c r="L185">
        <f t="shared" si="23"/>
        <v>106</v>
      </c>
      <c r="M185">
        <f t="shared" si="23"/>
        <v>0</v>
      </c>
      <c r="N185">
        <f t="shared" si="23"/>
        <v>106</v>
      </c>
      <c r="O185">
        <f t="shared" si="22"/>
        <v>0</v>
      </c>
      <c r="P185">
        <f t="shared" si="22"/>
        <v>0</v>
      </c>
      <c r="Q185" s="3">
        <f t="shared" si="26"/>
        <v>100</v>
      </c>
      <c r="R185">
        <f t="shared" si="19"/>
        <v>2.44</v>
      </c>
      <c r="S185">
        <f t="shared" si="19"/>
        <v>100</v>
      </c>
      <c r="T185">
        <f t="shared" si="19"/>
        <v>1</v>
      </c>
      <c r="U185">
        <f t="shared" si="18"/>
        <v>106</v>
      </c>
      <c r="V185">
        <f t="shared" si="18"/>
        <v>1</v>
      </c>
      <c r="W185">
        <f t="shared" si="18"/>
        <v>0</v>
      </c>
      <c r="X185" t="str">
        <f t="shared" si="18"/>
        <v>7n8i_24237_iter_res_refine.pdb</v>
      </c>
      <c r="AA185" t="s">
        <v>24</v>
      </c>
      <c r="AB185" t="s">
        <v>1</v>
      </c>
      <c r="AC185">
        <v>0.41</v>
      </c>
      <c r="AD185">
        <v>106</v>
      </c>
      <c r="AE185">
        <v>0</v>
      </c>
      <c r="AF185">
        <v>106</v>
      </c>
      <c r="AG185">
        <v>0</v>
      </c>
      <c r="AH185">
        <v>0</v>
      </c>
      <c r="AI185">
        <v>100</v>
      </c>
      <c r="AJ185">
        <v>2.44</v>
      </c>
      <c r="AK185">
        <v>100</v>
      </c>
      <c r="AL185">
        <v>1</v>
      </c>
      <c r="AM185">
        <v>106</v>
      </c>
      <c r="AN185">
        <v>1</v>
      </c>
      <c r="AO185">
        <v>0</v>
      </c>
      <c r="AP185" t="s">
        <v>192</v>
      </c>
    </row>
    <row r="186" spans="4:42" x14ac:dyDescent="0.2">
      <c r="Q186" s="3"/>
    </row>
    <row r="187" spans="4:42" x14ac:dyDescent="0.2">
      <c r="D187" t="s">
        <v>63</v>
      </c>
      <c r="I187" t="str">
        <f t="shared" si="23"/>
        <v>REBUILDING</v>
      </c>
      <c r="Q187" s="3"/>
      <c r="AA187" t="s">
        <v>63</v>
      </c>
    </row>
    <row r="188" spans="4:42" x14ac:dyDescent="0.2">
      <c r="Q188" s="3"/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23"/>
        <v>Unique_target</v>
      </c>
      <c r="K189">
        <f t="shared" si="23"/>
        <v>0</v>
      </c>
      <c r="L189">
        <f t="shared" si="23"/>
        <v>0</v>
      </c>
      <c r="M189">
        <f t="shared" si="23"/>
        <v>97</v>
      </c>
      <c r="N189">
        <f t="shared" si="23"/>
        <v>0</v>
      </c>
      <c r="O189">
        <f t="shared" si="22"/>
        <v>0</v>
      </c>
      <c r="P189">
        <f t="shared" si="22"/>
        <v>0</v>
      </c>
      <c r="Q189" s="3">
        <f>100*AD189/H189</f>
        <v>0</v>
      </c>
      <c r="R189">
        <f t="shared" si="19"/>
        <v>0</v>
      </c>
      <c r="S189">
        <f t="shared" si="19"/>
        <v>0</v>
      </c>
      <c r="T189">
        <f t="shared" si="19"/>
        <v>0</v>
      </c>
      <c r="U189">
        <f t="shared" si="19"/>
        <v>0</v>
      </c>
      <c r="V189">
        <f t="shared" si="19"/>
        <v>1</v>
      </c>
      <c r="W189">
        <f t="shared" si="19"/>
        <v>0</v>
      </c>
      <c r="X189" t="str">
        <f t="shared" si="19"/>
        <v>7lv9_23530_rebuilt.pdb</v>
      </c>
      <c r="AA189" t="s">
        <v>14</v>
      </c>
      <c r="AB189" t="s">
        <v>1</v>
      </c>
      <c r="AC189">
        <v>0</v>
      </c>
      <c r="AD189">
        <v>0</v>
      </c>
      <c r="AE189">
        <v>97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1</v>
      </c>
      <c r="AO189">
        <v>0</v>
      </c>
      <c r="AP189" t="s">
        <v>112</v>
      </c>
    </row>
    <row r="190" spans="4:42" x14ac:dyDescent="0.2">
      <c r="D190" t="str">
        <f t="shared" ref="D190:D213" si="27">I190</f>
        <v>7msw_23970</v>
      </c>
      <c r="H190">
        <f t="shared" ref="H190:H213" si="28">H50</f>
        <v>635</v>
      </c>
      <c r="I190" t="str">
        <f t="shared" si="23"/>
        <v>7msw_23970</v>
      </c>
      <c r="J190" t="str">
        <f t="shared" si="23"/>
        <v>Unique_target</v>
      </c>
      <c r="K190">
        <f t="shared" si="23"/>
        <v>1.34</v>
      </c>
      <c r="L190">
        <f t="shared" si="23"/>
        <v>122</v>
      </c>
      <c r="M190">
        <f t="shared" si="23"/>
        <v>513</v>
      </c>
      <c r="N190">
        <f t="shared" si="23"/>
        <v>48</v>
      </c>
      <c r="O190">
        <f t="shared" si="22"/>
        <v>10</v>
      </c>
      <c r="P190">
        <f t="shared" si="22"/>
        <v>64</v>
      </c>
      <c r="Q190" s="3">
        <f t="shared" si="26"/>
        <v>19.212598425196852</v>
      </c>
      <c r="R190">
        <f t="shared" ref="R190:X213" si="29">AJ190</f>
        <v>0.14000000000000001</v>
      </c>
      <c r="S190">
        <f t="shared" si="29"/>
        <v>31.1</v>
      </c>
      <c r="T190">
        <f t="shared" si="29"/>
        <v>0.06</v>
      </c>
      <c r="U190">
        <f t="shared" si="29"/>
        <v>8.6999999999999993</v>
      </c>
      <c r="V190">
        <f t="shared" si="29"/>
        <v>34</v>
      </c>
      <c r="W190">
        <f t="shared" si="29"/>
        <v>11</v>
      </c>
      <c r="X190" t="str">
        <f t="shared" si="29"/>
        <v>7msw_23970_rebuilt.pdb</v>
      </c>
      <c r="AA190" t="s">
        <v>23</v>
      </c>
      <c r="AB190" t="s">
        <v>1</v>
      </c>
      <c r="AC190">
        <v>1.34</v>
      </c>
      <c r="AD190">
        <v>122</v>
      </c>
      <c r="AE190">
        <v>513</v>
      </c>
      <c r="AF190">
        <v>48</v>
      </c>
      <c r="AG190">
        <v>10</v>
      </c>
      <c r="AH190">
        <v>64</v>
      </c>
      <c r="AI190">
        <v>19.2</v>
      </c>
      <c r="AJ190">
        <v>0.14000000000000001</v>
      </c>
      <c r="AK190">
        <v>31.1</v>
      </c>
      <c r="AL190">
        <v>0.06</v>
      </c>
      <c r="AM190">
        <v>8.6999999999999993</v>
      </c>
      <c r="AN190">
        <v>34</v>
      </c>
      <c r="AO190">
        <v>11</v>
      </c>
      <c r="AP190" t="s">
        <v>193</v>
      </c>
    </row>
    <row r="191" spans="4:42" x14ac:dyDescent="0.2">
      <c r="D191" t="str">
        <f t="shared" si="27"/>
        <v>7mlz_23914</v>
      </c>
      <c r="H191">
        <f t="shared" si="28"/>
        <v>196</v>
      </c>
      <c r="I191" t="str">
        <f t="shared" si="23"/>
        <v>7mlz_23914</v>
      </c>
      <c r="J191" t="str">
        <f t="shared" si="23"/>
        <v>Unique_target</v>
      </c>
      <c r="K191">
        <f t="shared" si="23"/>
        <v>1.31</v>
      </c>
      <c r="L191">
        <f t="shared" si="23"/>
        <v>136</v>
      </c>
      <c r="M191">
        <f t="shared" si="23"/>
        <v>60</v>
      </c>
      <c r="N191">
        <f t="shared" si="23"/>
        <v>107</v>
      </c>
      <c r="O191">
        <f t="shared" si="22"/>
        <v>2</v>
      </c>
      <c r="P191">
        <f t="shared" si="22"/>
        <v>27</v>
      </c>
      <c r="Q191" s="3">
        <f t="shared" si="26"/>
        <v>69.387755102040813</v>
      </c>
      <c r="R191">
        <f t="shared" si="29"/>
        <v>0.53</v>
      </c>
      <c r="S191">
        <f t="shared" si="29"/>
        <v>80.099999999999994</v>
      </c>
      <c r="T191">
        <f t="shared" si="29"/>
        <v>0.56000000000000005</v>
      </c>
      <c r="U191">
        <f t="shared" si="29"/>
        <v>8.5</v>
      </c>
      <c r="V191">
        <f t="shared" si="29"/>
        <v>1</v>
      </c>
      <c r="W191">
        <f t="shared" si="29"/>
        <v>4</v>
      </c>
      <c r="X191" t="str">
        <f t="shared" si="29"/>
        <v>7mlz_23914_rebuilt.pdb</v>
      </c>
      <c r="AA191" t="s">
        <v>22</v>
      </c>
      <c r="AB191" t="s">
        <v>1</v>
      </c>
      <c r="AC191">
        <v>1.31</v>
      </c>
      <c r="AD191">
        <v>136</v>
      </c>
      <c r="AE191">
        <v>60</v>
      </c>
      <c r="AF191">
        <v>107</v>
      </c>
      <c r="AG191">
        <v>2</v>
      </c>
      <c r="AH191">
        <v>27</v>
      </c>
      <c r="AI191">
        <v>69.400000000000006</v>
      </c>
      <c r="AJ191">
        <v>0.53</v>
      </c>
      <c r="AK191">
        <v>80.099999999999994</v>
      </c>
      <c r="AL191">
        <v>0.56000000000000005</v>
      </c>
      <c r="AM191">
        <v>8.5</v>
      </c>
      <c r="AN191">
        <v>1</v>
      </c>
      <c r="AO191">
        <v>4</v>
      </c>
      <c r="AP191" t="s">
        <v>115</v>
      </c>
    </row>
    <row r="192" spans="4:42" x14ac:dyDescent="0.2">
      <c r="D192" t="str">
        <f t="shared" si="27"/>
        <v>7m7b_23709</v>
      </c>
      <c r="H192">
        <f t="shared" si="28"/>
        <v>209</v>
      </c>
      <c r="I192" t="str">
        <f t="shared" si="23"/>
        <v>7m7b_23709</v>
      </c>
      <c r="J192" t="str">
        <f t="shared" si="23"/>
        <v>Unique_target</v>
      </c>
      <c r="K192">
        <f t="shared" si="23"/>
        <v>0.78</v>
      </c>
      <c r="L192">
        <f t="shared" si="23"/>
        <v>141</v>
      </c>
      <c r="M192">
        <f t="shared" si="23"/>
        <v>68</v>
      </c>
      <c r="N192">
        <f t="shared" si="23"/>
        <v>129</v>
      </c>
      <c r="O192">
        <f t="shared" si="22"/>
        <v>3</v>
      </c>
      <c r="P192">
        <f t="shared" si="22"/>
        <v>9</v>
      </c>
      <c r="Q192" s="3">
        <f t="shared" si="26"/>
        <v>67.464114832535884</v>
      </c>
      <c r="R192">
        <f t="shared" si="29"/>
        <v>0.87</v>
      </c>
      <c r="S192">
        <f t="shared" si="29"/>
        <v>90.8</v>
      </c>
      <c r="T192">
        <f t="shared" si="29"/>
        <v>0.61</v>
      </c>
      <c r="U192">
        <f t="shared" si="29"/>
        <v>23.5</v>
      </c>
      <c r="V192">
        <f t="shared" si="29"/>
        <v>1</v>
      </c>
      <c r="W192">
        <f t="shared" si="29"/>
        <v>2</v>
      </c>
      <c r="X192" t="str">
        <f t="shared" si="29"/>
        <v>7m7b_23709_rebuilt.pdb</v>
      </c>
      <c r="AA192" t="s">
        <v>17</v>
      </c>
      <c r="AB192" t="s">
        <v>1</v>
      </c>
      <c r="AC192">
        <v>0.78</v>
      </c>
      <c r="AD192">
        <v>141</v>
      </c>
      <c r="AE192">
        <v>68</v>
      </c>
      <c r="AF192">
        <v>129</v>
      </c>
      <c r="AG192">
        <v>3</v>
      </c>
      <c r="AH192">
        <v>9</v>
      </c>
      <c r="AI192">
        <v>67.5</v>
      </c>
      <c r="AJ192">
        <v>0.87</v>
      </c>
      <c r="AK192">
        <v>90.8</v>
      </c>
      <c r="AL192">
        <v>0.61</v>
      </c>
      <c r="AM192">
        <v>23.5</v>
      </c>
      <c r="AN192">
        <v>1</v>
      </c>
      <c r="AO192">
        <v>2</v>
      </c>
      <c r="AP192" t="s">
        <v>118</v>
      </c>
    </row>
    <row r="193" spans="4:42" x14ac:dyDescent="0.2">
      <c r="D193" t="str">
        <f t="shared" si="27"/>
        <v>7lx5_23566</v>
      </c>
      <c r="H193">
        <f t="shared" si="28"/>
        <v>196</v>
      </c>
      <c r="I193" t="str">
        <f t="shared" si="23"/>
        <v>7lx5_23566</v>
      </c>
      <c r="J193" t="str">
        <f t="shared" si="23"/>
        <v>Unique_target</v>
      </c>
      <c r="K193">
        <f t="shared" si="23"/>
        <v>0.76</v>
      </c>
      <c r="L193">
        <f t="shared" si="23"/>
        <v>158</v>
      </c>
      <c r="M193">
        <f t="shared" si="23"/>
        <v>38</v>
      </c>
      <c r="N193">
        <f t="shared" si="23"/>
        <v>145</v>
      </c>
      <c r="O193">
        <f t="shared" si="22"/>
        <v>2</v>
      </c>
      <c r="P193">
        <f t="shared" si="22"/>
        <v>11</v>
      </c>
      <c r="Q193" s="3">
        <f t="shared" si="26"/>
        <v>80.612244897959187</v>
      </c>
      <c r="R193">
        <f t="shared" si="29"/>
        <v>1.06</v>
      </c>
      <c r="S193">
        <f t="shared" si="29"/>
        <v>91.8</v>
      </c>
      <c r="T193">
        <f t="shared" si="29"/>
        <v>0.74</v>
      </c>
      <c r="U193">
        <f t="shared" si="29"/>
        <v>22.6</v>
      </c>
      <c r="V193">
        <f t="shared" si="29"/>
        <v>1</v>
      </c>
      <c r="W193">
        <f t="shared" si="29"/>
        <v>2</v>
      </c>
      <c r="X193" t="str">
        <f t="shared" si="29"/>
        <v>7lx5_23566_rebuilt.pdb</v>
      </c>
      <c r="AA193" t="s">
        <v>16</v>
      </c>
      <c r="AB193" t="s">
        <v>1</v>
      </c>
      <c r="AC193">
        <v>0.76</v>
      </c>
      <c r="AD193">
        <v>158</v>
      </c>
      <c r="AE193">
        <v>38</v>
      </c>
      <c r="AF193">
        <v>145</v>
      </c>
      <c r="AG193">
        <v>2</v>
      </c>
      <c r="AH193">
        <v>11</v>
      </c>
      <c r="AI193">
        <v>80.599999999999994</v>
      </c>
      <c r="AJ193">
        <v>1.06</v>
      </c>
      <c r="AK193">
        <v>91.8</v>
      </c>
      <c r="AL193">
        <v>0.74</v>
      </c>
      <c r="AM193">
        <v>22.6</v>
      </c>
      <c r="AN193">
        <v>1</v>
      </c>
      <c r="AO193">
        <v>2</v>
      </c>
      <c r="AP193" t="s">
        <v>114</v>
      </c>
    </row>
    <row r="194" spans="4:42" x14ac:dyDescent="0.2">
      <c r="D194" t="str">
        <f t="shared" si="27"/>
        <v>7c2k_30275</v>
      </c>
      <c r="H194">
        <f t="shared" si="28"/>
        <v>927</v>
      </c>
      <c r="I194" t="str">
        <f t="shared" si="23"/>
        <v>7c2k_30275</v>
      </c>
      <c r="J194" t="str">
        <f t="shared" si="23"/>
        <v>Unique_target</v>
      </c>
      <c r="K194">
        <f t="shared" si="23"/>
        <v>0.38</v>
      </c>
      <c r="L194">
        <f t="shared" si="23"/>
        <v>896</v>
      </c>
      <c r="M194">
        <f t="shared" si="23"/>
        <v>31</v>
      </c>
      <c r="N194">
        <f t="shared" si="23"/>
        <v>885</v>
      </c>
      <c r="O194">
        <f t="shared" si="22"/>
        <v>0</v>
      </c>
      <c r="P194">
        <f t="shared" si="22"/>
        <v>11</v>
      </c>
      <c r="Q194" s="3">
        <f t="shared" si="26"/>
        <v>96.655879180151018</v>
      </c>
      <c r="R194">
        <f t="shared" si="29"/>
        <v>2.56</v>
      </c>
      <c r="S194">
        <f t="shared" si="29"/>
        <v>98.5</v>
      </c>
      <c r="T194">
        <f t="shared" si="29"/>
        <v>0.95</v>
      </c>
      <c r="U194">
        <f t="shared" si="29"/>
        <v>112</v>
      </c>
      <c r="V194">
        <f t="shared" si="29"/>
        <v>1</v>
      </c>
      <c r="W194">
        <f t="shared" si="29"/>
        <v>2</v>
      </c>
      <c r="X194" t="str">
        <f t="shared" si="29"/>
        <v>7c2k_30275_rebuilt.pdb</v>
      </c>
      <c r="AA194" t="s">
        <v>3</v>
      </c>
      <c r="AB194" t="s">
        <v>1</v>
      </c>
      <c r="AC194">
        <v>0.38</v>
      </c>
      <c r="AD194">
        <v>896</v>
      </c>
      <c r="AE194">
        <v>31</v>
      </c>
      <c r="AF194">
        <v>885</v>
      </c>
      <c r="AG194">
        <v>0</v>
      </c>
      <c r="AH194">
        <v>11</v>
      </c>
      <c r="AI194">
        <v>96.7</v>
      </c>
      <c r="AJ194">
        <v>2.56</v>
      </c>
      <c r="AK194">
        <v>98.5</v>
      </c>
      <c r="AL194">
        <v>0.95</v>
      </c>
      <c r="AM194">
        <v>112</v>
      </c>
      <c r="AN194">
        <v>1</v>
      </c>
      <c r="AO194">
        <v>2</v>
      </c>
      <c r="AP194" t="s">
        <v>136</v>
      </c>
    </row>
    <row r="195" spans="4:42" x14ac:dyDescent="0.2">
      <c r="D195" t="str">
        <f t="shared" si="27"/>
        <v>7lci_23274</v>
      </c>
      <c r="H195">
        <f t="shared" si="28"/>
        <v>393</v>
      </c>
      <c r="I195" t="str">
        <f t="shared" si="23"/>
        <v>7lci_23274</v>
      </c>
      <c r="J195" t="str">
        <f t="shared" si="23"/>
        <v>Unique_target</v>
      </c>
      <c r="K195">
        <f t="shared" si="23"/>
        <v>0.72</v>
      </c>
      <c r="L195">
        <f t="shared" si="23"/>
        <v>357</v>
      </c>
      <c r="M195">
        <f t="shared" si="23"/>
        <v>36</v>
      </c>
      <c r="N195">
        <f t="shared" si="23"/>
        <v>341</v>
      </c>
      <c r="O195">
        <f t="shared" si="22"/>
        <v>0</v>
      </c>
      <c r="P195">
        <f t="shared" si="22"/>
        <v>16</v>
      </c>
      <c r="Q195" s="3">
        <f t="shared" si="26"/>
        <v>90.839694656488547</v>
      </c>
      <c r="R195">
        <f t="shared" si="29"/>
        <v>1.26</v>
      </c>
      <c r="S195">
        <f t="shared" si="29"/>
        <v>96.9</v>
      </c>
      <c r="T195">
        <f t="shared" si="29"/>
        <v>0.88</v>
      </c>
      <c r="U195">
        <f t="shared" si="29"/>
        <v>32.5</v>
      </c>
      <c r="V195">
        <f t="shared" si="29"/>
        <v>1</v>
      </c>
      <c r="W195">
        <f t="shared" si="29"/>
        <v>0</v>
      </c>
      <c r="X195" t="str">
        <f t="shared" si="29"/>
        <v>7lci_23274_rebuilt.pdb</v>
      </c>
      <c r="AA195" t="s">
        <v>11</v>
      </c>
      <c r="AB195" t="s">
        <v>1</v>
      </c>
      <c r="AC195">
        <v>0.72</v>
      </c>
      <c r="AD195">
        <v>357</v>
      </c>
      <c r="AE195">
        <v>36</v>
      </c>
      <c r="AF195">
        <v>341</v>
      </c>
      <c r="AG195">
        <v>0</v>
      </c>
      <c r="AH195">
        <v>16</v>
      </c>
      <c r="AI195">
        <v>90.8</v>
      </c>
      <c r="AJ195">
        <v>1.26</v>
      </c>
      <c r="AK195">
        <v>96.9</v>
      </c>
      <c r="AL195">
        <v>0.88</v>
      </c>
      <c r="AM195">
        <v>32.5</v>
      </c>
      <c r="AN195">
        <v>1</v>
      </c>
      <c r="AO195">
        <v>0</v>
      </c>
      <c r="AP195" t="s">
        <v>134</v>
      </c>
    </row>
    <row r="196" spans="4:42" x14ac:dyDescent="0.2">
      <c r="D196" t="str">
        <f t="shared" si="27"/>
        <v>7mjs_23883</v>
      </c>
      <c r="H196">
        <f t="shared" si="28"/>
        <v>132</v>
      </c>
      <c r="I196" t="str">
        <f t="shared" si="23"/>
        <v>7mjs_23883</v>
      </c>
      <c r="J196" t="str">
        <f t="shared" si="23"/>
        <v>Unique_target</v>
      </c>
      <c r="K196">
        <f t="shared" si="23"/>
        <v>0.39</v>
      </c>
      <c r="L196">
        <f t="shared" si="23"/>
        <v>130</v>
      </c>
      <c r="M196">
        <f t="shared" si="23"/>
        <v>2</v>
      </c>
      <c r="N196">
        <f t="shared" si="23"/>
        <v>128</v>
      </c>
      <c r="O196">
        <f t="shared" si="22"/>
        <v>0</v>
      </c>
      <c r="P196">
        <f t="shared" si="22"/>
        <v>2</v>
      </c>
      <c r="Q196" s="3">
        <f t="shared" si="26"/>
        <v>98.484848484848484</v>
      </c>
      <c r="R196">
        <f t="shared" si="29"/>
        <v>2.54</v>
      </c>
      <c r="S196">
        <f t="shared" si="29"/>
        <v>98.5</v>
      </c>
      <c r="T196">
        <f t="shared" si="29"/>
        <v>0.97</v>
      </c>
      <c r="U196">
        <f t="shared" si="29"/>
        <v>130</v>
      </c>
      <c r="V196">
        <f t="shared" si="29"/>
        <v>1</v>
      </c>
      <c r="W196">
        <f t="shared" si="29"/>
        <v>0</v>
      </c>
      <c r="X196" t="str">
        <f t="shared" si="29"/>
        <v>7mjs_23883_rebuilt.pdb</v>
      </c>
      <c r="AA196" t="s">
        <v>21</v>
      </c>
      <c r="AB196" t="s">
        <v>1</v>
      </c>
      <c r="AC196">
        <v>0.39</v>
      </c>
      <c r="AD196">
        <v>130</v>
      </c>
      <c r="AE196">
        <v>2</v>
      </c>
      <c r="AF196">
        <v>128</v>
      </c>
      <c r="AG196">
        <v>0</v>
      </c>
      <c r="AH196">
        <v>2</v>
      </c>
      <c r="AI196">
        <v>98.5</v>
      </c>
      <c r="AJ196">
        <v>2.54</v>
      </c>
      <c r="AK196">
        <v>98.5</v>
      </c>
      <c r="AL196">
        <v>0.97</v>
      </c>
      <c r="AM196">
        <v>130</v>
      </c>
      <c r="AN196">
        <v>1</v>
      </c>
      <c r="AO196">
        <v>0</v>
      </c>
      <c r="AP196" t="s">
        <v>120</v>
      </c>
    </row>
    <row r="197" spans="4:42" x14ac:dyDescent="0.2">
      <c r="D197" t="str">
        <f t="shared" si="27"/>
        <v>7eda_31062</v>
      </c>
      <c r="H197">
        <f t="shared" si="28"/>
        <v>334</v>
      </c>
      <c r="I197" t="str">
        <f t="shared" si="23"/>
        <v>7eda_31062</v>
      </c>
      <c r="J197" t="str">
        <f t="shared" si="23"/>
        <v>Unique_target</v>
      </c>
      <c r="K197">
        <f t="shared" si="23"/>
        <v>0.43</v>
      </c>
      <c r="L197">
        <f t="shared" si="23"/>
        <v>318</v>
      </c>
      <c r="M197">
        <f t="shared" si="23"/>
        <v>16</v>
      </c>
      <c r="N197">
        <f t="shared" si="23"/>
        <v>312</v>
      </c>
      <c r="O197">
        <f t="shared" si="22"/>
        <v>0</v>
      </c>
      <c r="P197">
        <f t="shared" si="22"/>
        <v>6</v>
      </c>
      <c r="Q197" s="3">
        <f t="shared" si="26"/>
        <v>95.209580838323348</v>
      </c>
      <c r="R197">
        <f t="shared" si="29"/>
        <v>2.23</v>
      </c>
      <c r="S197">
        <f t="shared" si="29"/>
        <v>98.4</v>
      </c>
      <c r="T197">
        <f t="shared" si="29"/>
        <v>0.94</v>
      </c>
      <c r="U197">
        <f t="shared" si="29"/>
        <v>79.5</v>
      </c>
      <c r="V197">
        <f t="shared" si="29"/>
        <v>1</v>
      </c>
      <c r="W197">
        <f t="shared" si="29"/>
        <v>0</v>
      </c>
      <c r="X197" t="str">
        <f t="shared" si="29"/>
        <v>7eda_31062_rebuilt.pdb</v>
      </c>
      <c r="AA197" t="s">
        <v>4</v>
      </c>
      <c r="AB197" t="s">
        <v>1</v>
      </c>
      <c r="AC197">
        <v>0.43</v>
      </c>
      <c r="AD197">
        <v>318</v>
      </c>
      <c r="AE197">
        <v>16</v>
      </c>
      <c r="AF197">
        <v>312</v>
      </c>
      <c r="AG197">
        <v>0</v>
      </c>
      <c r="AH197">
        <v>6</v>
      </c>
      <c r="AI197">
        <v>95.2</v>
      </c>
      <c r="AJ197">
        <v>2.23</v>
      </c>
      <c r="AK197">
        <v>98.4</v>
      </c>
      <c r="AL197">
        <v>0.94</v>
      </c>
      <c r="AM197">
        <v>79.5</v>
      </c>
      <c r="AN197">
        <v>1</v>
      </c>
      <c r="AO197">
        <v>0</v>
      </c>
      <c r="AP197" t="s">
        <v>121</v>
      </c>
    </row>
    <row r="198" spans="4:42" x14ac:dyDescent="0.2">
      <c r="D198" t="str">
        <f t="shared" si="27"/>
        <v>7ku7_23035</v>
      </c>
      <c r="H198">
        <f t="shared" si="28"/>
        <v>269</v>
      </c>
      <c r="I198" t="str">
        <f t="shared" si="23"/>
        <v>7ku7_23035</v>
      </c>
      <c r="J198" t="str">
        <f t="shared" si="23"/>
        <v>Unique_target</v>
      </c>
      <c r="K198">
        <f t="shared" si="23"/>
        <v>1.21</v>
      </c>
      <c r="L198">
        <f t="shared" si="23"/>
        <v>192</v>
      </c>
      <c r="M198">
        <f t="shared" si="23"/>
        <v>77</v>
      </c>
      <c r="N198">
        <f t="shared" si="23"/>
        <v>183</v>
      </c>
      <c r="O198">
        <f t="shared" si="22"/>
        <v>0</v>
      </c>
      <c r="P198">
        <f t="shared" si="22"/>
        <v>9</v>
      </c>
      <c r="Q198" s="3">
        <f t="shared" si="26"/>
        <v>71.375464684014872</v>
      </c>
      <c r="R198">
        <f t="shared" si="29"/>
        <v>0.59</v>
      </c>
      <c r="S198">
        <f t="shared" si="29"/>
        <v>97.4</v>
      </c>
      <c r="T198">
        <f t="shared" si="29"/>
        <v>0.7</v>
      </c>
      <c r="U198">
        <f t="shared" si="29"/>
        <v>27.4</v>
      </c>
      <c r="V198">
        <f t="shared" si="29"/>
        <v>2</v>
      </c>
      <c r="W198">
        <f t="shared" si="29"/>
        <v>0</v>
      </c>
      <c r="X198" t="str">
        <f t="shared" si="29"/>
        <v>7ku7_23035_rebuilt.pdb</v>
      </c>
      <c r="AA198" t="s">
        <v>6</v>
      </c>
      <c r="AB198" t="s">
        <v>1</v>
      </c>
      <c r="AC198">
        <v>1.21</v>
      </c>
      <c r="AD198">
        <v>192</v>
      </c>
      <c r="AE198">
        <v>77</v>
      </c>
      <c r="AF198">
        <v>183</v>
      </c>
      <c r="AG198">
        <v>0</v>
      </c>
      <c r="AH198">
        <v>9</v>
      </c>
      <c r="AI198">
        <v>71.400000000000006</v>
      </c>
      <c r="AJ198">
        <v>0.59</v>
      </c>
      <c r="AK198">
        <v>97.4</v>
      </c>
      <c r="AL198">
        <v>0.7</v>
      </c>
      <c r="AM198">
        <v>27.4</v>
      </c>
      <c r="AN198">
        <v>2</v>
      </c>
      <c r="AO198">
        <v>0</v>
      </c>
      <c r="AP198" t="s">
        <v>135</v>
      </c>
    </row>
    <row r="199" spans="4:42" x14ac:dyDescent="0.2">
      <c r="D199" t="str">
        <f t="shared" si="27"/>
        <v>7kzz_23093</v>
      </c>
      <c r="H199">
        <f t="shared" si="28"/>
        <v>281</v>
      </c>
      <c r="I199" t="str">
        <f t="shared" si="23"/>
        <v>7kzz_23093</v>
      </c>
      <c r="J199" t="str">
        <f t="shared" si="23"/>
        <v>Unique_target</v>
      </c>
      <c r="K199">
        <f t="shared" si="23"/>
        <v>0.76</v>
      </c>
      <c r="L199">
        <f t="shared" si="23"/>
        <v>253</v>
      </c>
      <c r="M199">
        <f t="shared" si="23"/>
        <v>28</v>
      </c>
      <c r="N199">
        <f t="shared" si="23"/>
        <v>245</v>
      </c>
      <c r="O199">
        <f t="shared" si="22"/>
        <v>0</v>
      </c>
      <c r="P199">
        <f t="shared" si="22"/>
        <v>8</v>
      </c>
      <c r="Q199" s="3">
        <f t="shared" si="26"/>
        <v>90.035587188612098</v>
      </c>
      <c r="R199">
        <f t="shared" si="29"/>
        <v>1.19</v>
      </c>
      <c r="S199">
        <f t="shared" si="29"/>
        <v>99.6</v>
      </c>
      <c r="T199">
        <f t="shared" si="29"/>
        <v>0.9</v>
      </c>
      <c r="U199">
        <f t="shared" si="29"/>
        <v>42.2</v>
      </c>
      <c r="V199">
        <f t="shared" si="29"/>
        <v>1</v>
      </c>
      <c r="W199">
        <f t="shared" si="29"/>
        <v>0</v>
      </c>
      <c r="X199" t="str">
        <f t="shared" si="29"/>
        <v>7kzz_23093_rebuilt.pdb</v>
      </c>
      <c r="AA199" t="s">
        <v>7</v>
      </c>
      <c r="AB199" t="s">
        <v>1</v>
      </c>
      <c r="AC199">
        <v>0.76</v>
      </c>
      <c r="AD199">
        <v>253</v>
      </c>
      <c r="AE199">
        <v>28</v>
      </c>
      <c r="AF199">
        <v>245</v>
      </c>
      <c r="AG199">
        <v>0</v>
      </c>
      <c r="AH199">
        <v>8</v>
      </c>
      <c r="AI199">
        <v>90</v>
      </c>
      <c r="AJ199">
        <v>1.19</v>
      </c>
      <c r="AK199">
        <v>99.6</v>
      </c>
      <c r="AL199">
        <v>0.9</v>
      </c>
      <c r="AM199">
        <v>42.2</v>
      </c>
      <c r="AN199">
        <v>1</v>
      </c>
      <c r="AO199">
        <v>0</v>
      </c>
      <c r="AP199" t="s">
        <v>119</v>
      </c>
    </row>
    <row r="200" spans="4:42" x14ac:dyDescent="0.2">
      <c r="D200" t="str">
        <f t="shared" si="27"/>
        <v>7brm_30160</v>
      </c>
      <c r="H200">
        <f t="shared" si="28"/>
        <v>257</v>
      </c>
      <c r="I200" t="str">
        <f t="shared" si="23"/>
        <v>7brm_30160</v>
      </c>
      <c r="J200" t="str">
        <f t="shared" si="23"/>
        <v>Unique_target</v>
      </c>
      <c r="K200">
        <f t="shared" si="23"/>
        <v>0.64</v>
      </c>
      <c r="L200">
        <f t="shared" si="23"/>
        <v>245</v>
      </c>
      <c r="M200">
        <f t="shared" si="23"/>
        <v>12</v>
      </c>
      <c r="N200">
        <f t="shared" si="23"/>
        <v>240</v>
      </c>
      <c r="O200">
        <f t="shared" si="22"/>
        <v>0</v>
      </c>
      <c r="P200">
        <f t="shared" si="22"/>
        <v>5</v>
      </c>
      <c r="Q200" s="3">
        <f t="shared" si="26"/>
        <v>95.330739299610897</v>
      </c>
      <c r="R200">
        <f t="shared" si="29"/>
        <v>1.48</v>
      </c>
      <c r="S200">
        <f t="shared" si="29"/>
        <v>96.3</v>
      </c>
      <c r="T200">
        <f t="shared" si="29"/>
        <v>0.92</v>
      </c>
      <c r="U200">
        <f t="shared" si="29"/>
        <v>40.799999999999997</v>
      </c>
      <c r="V200">
        <f t="shared" si="29"/>
        <v>2</v>
      </c>
      <c r="W200">
        <f t="shared" si="29"/>
        <v>0</v>
      </c>
      <c r="X200" t="str">
        <f t="shared" si="29"/>
        <v>7brm_30160_rebuilt.pdb</v>
      </c>
      <c r="AA200" t="s">
        <v>0</v>
      </c>
      <c r="AB200" t="s">
        <v>1</v>
      </c>
      <c r="AC200">
        <v>0.64</v>
      </c>
      <c r="AD200">
        <v>245</v>
      </c>
      <c r="AE200">
        <v>12</v>
      </c>
      <c r="AF200">
        <v>240</v>
      </c>
      <c r="AG200">
        <v>0</v>
      </c>
      <c r="AH200">
        <v>5</v>
      </c>
      <c r="AI200">
        <v>95.3</v>
      </c>
      <c r="AJ200">
        <v>1.48</v>
      </c>
      <c r="AK200">
        <v>96.3</v>
      </c>
      <c r="AL200">
        <v>0.92</v>
      </c>
      <c r="AM200">
        <v>40.799999999999997</v>
      </c>
      <c r="AN200">
        <v>2</v>
      </c>
      <c r="AO200">
        <v>0</v>
      </c>
      <c r="AP200" t="s">
        <v>113</v>
      </c>
    </row>
    <row r="201" spans="4:42" x14ac:dyDescent="0.2">
      <c r="D201" t="str">
        <f t="shared" si="27"/>
        <v>7bxt_30237</v>
      </c>
      <c r="H201">
        <f t="shared" si="28"/>
        <v>103</v>
      </c>
      <c r="I201" t="str">
        <f t="shared" si="23"/>
        <v>7bxt_30237</v>
      </c>
      <c r="J201" t="str">
        <f t="shared" si="23"/>
        <v>Unique_target</v>
      </c>
      <c r="K201">
        <f t="shared" si="23"/>
        <v>0.68</v>
      </c>
      <c r="L201">
        <f t="shared" si="23"/>
        <v>95</v>
      </c>
      <c r="M201">
        <f t="shared" si="23"/>
        <v>8</v>
      </c>
      <c r="N201">
        <f t="shared" si="23"/>
        <v>95</v>
      </c>
      <c r="O201">
        <f t="shared" si="22"/>
        <v>0</v>
      </c>
      <c r="P201">
        <f t="shared" si="22"/>
        <v>0</v>
      </c>
      <c r="Q201" s="3">
        <f t="shared" si="26"/>
        <v>92.233009708737868</v>
      </c>
      <c r="R201">
        <f t="shared" si="29"/>
        <v>1.35</v>
      </c>
      <c r="S201">
        <f t="shared" si="29"/>
        <v>100</v>
      </c>
      <c r="T201">
        <f t="shared" si="29"/>
        <v>0.92</v>
      </c>
      <c r="U201">
        <f t="shared" si="29"/>
        <v>95</v>
      </c>
      <c r="V201">
        <f t="shared" si="29"/>
        <v>1</v>
      </c>
      <c r="W201">
        <f t="shared" si="29"/>
        <v>0</v>
      </c>
      <c r="X201" t="str">
        <f t="shared" si="29"/>
        <v>7bxt_30237_rebuilt.pdb</v>
      </c>
      <c r="AA201" t="s">
        <v>2</v>
      </c>
      <c r="AB201" t="s">
        <v>1</v>
      </c>
      <c r="AC201">
        <v>0.68</v>
      </c>
      <c r="AD201">
        <v>95</v>
      </c>
      <c r="AE201">
        <v>8</v>
      </c>
      <c r="AF201">
        <v>95</v>
      </c>
      <c r="AG201">
        <v>0</v>
      </c>
      <c r="AH201">
        <v>0</v>
      </c>
      <c r="AI201">
        <v>92.2</v>
      </c>
      <c r="AJ201">
        <v>1.35</v>
      </c>
      <c r="AK201">
        <v>100</v>
      </c>
      <c r="AL201">
        <v>0.92</v>
      </c>
      <c r="AM201">
        <v>95</v>
      </c>
      <c r="AN201">
        <v>1</v>
      </c>
      <c r="AO201">
        <v>0</v>
      </c>
      <c r="AP201" t="s">
        <v>126</v>
      </c>
    </row>
    <row r="202" spans="4:42" x14ac:dyDescent="0.2">
      <c r="D202" t="str">
        <f t="shared" si="27"/>
        <v>7l1k_23110</v>
      </c>
      <c r="H202">
        <f t="shared" si="28"/>
        <v>149</v>
      </c>
      <c r="I202" t="str">
        <f t="shared" si="23"/>
        <v>7l1k_23110</v>
      </c>
      <c r="J202" t="str">
        <f t="shared" si="23"/>
        <v>Unique_target</v>
      </c>
      <c r="K202">
        <f t="shared" si="23"/>
        <v>0.45</v>
      </c>
      <c r="L202">
        <f t="shared" si="23"/>
        <v>148</v>
      </c>
      <c r="M202">
        <f t="shared" si="23"/>
        <v>1</v>
      </c>
      <c r="N202">
        <f t="shared" si="23"/>
        <v>147</v>
      </c>
      <c r="O202">
        <f t="shared" si="22"/>
        <v>0</v>
      </c>
      <c r="P202">
        <f t="shared" si="22"/>
        <v>1</v>
      </c>
      <c r="Q202" s="3">
        <f t="shared" si="26"/>
        <v>99.328859060402678</v>
      </c>
      <c r="R202">
        <f t="shared" si="29"/>
        <v>2.2200000000000002</v>
      </c>
      <c r="S202">
        <f t="shared" si="29"/>
        <v>100</v>
      </c>
      <c r="T202">
        <f t="shared" si="29"/>
        <v>0.99</v>
      </c>
      <c r="U202">
        <f t="shared" si="29"/>
        <v>74</v>
      </c>
      <c r="V202">
        <f t="shared" si="29"/>
        <v>1</v>
      </c>
      <c r="W202">
        <f t="shared" si="29"/>
        <v>0</v>
      </c>
      <c r="X202" t="str">
        <f t="shared" si="29"/>
        <v>7l1k_23110_rebuilt.pdb</v>
      </c>
      <c r="AA202" t="s">
        <v>8</v>
      </c>
      <c r="AB202" t="s">
        <v>1</v>
      </c>
      <c r="AC202">
        <v>0.45</v>
      </c>
      <c r="AD202">
        <v>148</v>
      </c>
      <c r="AE202">
        <v>1</v>
      </c>
      <c r="AF202">
        <v>147</v>
      </c>
      <c r="AG202">
        <v>0</v>
      </c>
      <c r="AH202">
        <v>1</v>
      </c>
      <c r="AI202">
        <v>99.3</v>
      </c>
      <c r="AJ202">
        <v>2.2200000000000002</v>
      </c>
      <c r="AK202">
        <v>100</v>
      </c>
      <c r="AL202">
        <v>0.99</v>
      </c>
      <c r="AM202">
        <v>74</v>
      </c>
      <c r="AN202">
        <v>1</v>
      </c>
      <c r="AO202">
        <v>0</v>
      </c>
      <c r="AP202" t="s">
        <v>130</v>
      </c>
    </row>
    <row r="203" spans="4:42" x14ac:dyDescent="0.2">
      <c r="D203" t="str">
        <f t="shared" si="27"/>
        <v>7rb9_24400</v>
      </c>
      <c r="H203">
        <f t="shared" si="28"/>
        <v>372</v>
      </c>
      <c r="I203" t="str">
        <f t="shared" si="23"/>
        <v>7rb9_24400</v>
      </c>
      <c r="J203" t="str">
        <f t="shared" si="23"/>
        <v>Unique_target</v>
      </c>
      <c r="K203">
        <f t="shared" si="23"/>
        <v>0.66</v>
      </c>
      <c r="L203">
        <f t="shared" si="23"/>
        <v>370</v>
      </c>
      <c r="M203">
        <f t="shared" si="23"/>
        <v>2</v>
      </c>
      <c r="N203">
        <f t="shared" si="23"/>
        <v>370</v>
      </c>
      <c r="O203">
        <f t="shared" si="22"/>
        <v>0</v>
      </c>
      <c r="P203">
        <f t="shared" si="22"/>
        <v>0</v>
      </c>
      <c r="Q203" s="3">
        <f t="shared" si="26"/>
        <v>99.462365591397855</v>
      </c>
      <c r="R203">
        <f t="shared" si="29"/>
        <v>1.5</v>
      </c>
      <c r="S203">
        <f t="shared" si="29"/>
        <v>100</v>
      </c>
      <c r="T203">
        <f t="shared" si="29"/>
        <v>0.99</v>
      </c>
      <c r="U203">
        <f t="shared" si="29"/>
        <v>370</v>
      </c>
      <c r="V203">
        <f t="shared" si="29"/>
        <v>1</v>
      </c>
      <c r="W203">
        <f t="shared" si="29"/>
        <v>0</v>
      </c>
      <c r="X203" t="str">
        <f t="shared" si="29"/>
        <v>7rb9_24400_rebuilt.pdb</v>
      </c>
      <c r="AA203" t="s">
        <v>25</v>
      </c>
      <c r="AB203" t="s">
        <v>1</v>
      </c>
      <c r="AC203">
        <v>0.66</v>
      </c>
      <c r="AD203">
        <v>370</v>
      </c>
      <c r="AE203">
        <v>2</v>
      </c>
      <c r="AF203">
        <v>370</v>
      </c>
      <c r="AG203">
        <v>0</v>
      </c>
      <c r="AH203">
        <v>0</v>
      </c>
      <c r="AI203">
        <v>99.5</v>
      </c>
      <c r="AJ203">
        <v>1.5</v>
      </c>
      <c r="AK203">
        <v>100</v>
      </c>
      <c r="AL203">
        <v>0.99</v>
      </c>
      <c r="AM203">
        <v>370</v>
      </c>
      <c r="AN203">
        <v>1</v>
      </c>
      <c r="AO203">
        <v>0</v>
      </c>
      <c r="AP203" t="s">
        <v>129</v>
      </c>
    </row>
    <row r="204" spans="4:42" x14ac:dyDescent="0.2">
      <c r="D204" t="str">
        <f t="shared" si="27"/>
        <v>7l6u_23208</v>
      </c>
      <c r="H204">
        <f t="shared" si="28"/>
        <v>311</v>
      </c>
      <c r="I204" t="str">
        <f t="shared" si="23"/>
        <v>7l6u_23208</v>
      </c>
      <c r="J204" t="str">
        <f t="shared" si="23"/>
        <v>Unique_target</v>
      </c>
      <c r="K204">
        <f t="shared" si="23"/>
        <v>0.49</v>
      </c>
      <c r="L204">
        <f t="shared" si="23"/>
        <v>292</v>
      </c>
      <c r="M204">
        <f t="shared" si="23"/>
        <v>19</v>
      </c>
      <c r="N204">
        <f t="shared" si="23"/>
        <v>283</v>
      </c>
      <c r="O204">
        <f t="shared" si="22"/>
        <v>0</v>
      </c>
      <c r="P204">
        <f t="shared" si="22"/>
        <v>9</v>
      </c>
      <c r="Q204" s="3">
        <f t="shared" si="26"/>
        <v>93.890675241157552</v>
      </c>
      <c r="R204">
        <f t="shared" si="29"/>
        <v>1.9</v>
      </c>
      <c r="S204">
        <f t="shared" si="29"/>
        <v>93.2</v>
      </c>
      <c r="T204">
        <f t="shared" si="29"/>
        <v>0.87</v>
      </c>
      <c r="U204">
        <f t="shared" si="29"/>
        <v>48.7</v>
      </c>
      <c r="V204">
        <f t="shared" si="29"/>
        <v>1</v>
      </c>
      <c r="W204">
        <f t="shared" si="29"/>
        <v>0</v>
      </c>
      <c r="X204" t="str">
        <f t="shared" si="29"/>
        <v>7l6u_23208_rebuilt.pdb</v>
      </c>
      <c r="AA204" t="s">
        <v>9</v>
      </c>
      <c r="AB204" t="s">
        <v>1</v>
      </c>
      <c r="AC204">
        <v>0.49</v>
      </c>
      <c r="AD204">
        <v>292</v>
      </c>
      <c r="AE204">
        <v>19</v>
      </c>
      <c r="AF204">
        <v>283</v>
      </c>
      <c r="AG204">
        <v>0</v>
      </c>
      <c r="AH204">
        <v>9</v>
      </c>
      <c r="AI204">
        <v>93.9</v>
      </c>
      <c r="AJ204">
        <v>1.9</v>
      </c>
      <c r="AK204">
        <v>93.2</v>
      </c>
      <c r="AL204">
        <v>0.87</v>
      </c>
      <c r="AM204">
        <v>48.7</v>
      </c>
      <c r="AN204">
        <v>1</v>
      </c>
      <c r="AO204">
        <v>0</v>
      </c>
      <c r="AP204" t="s">
        <v>117</v>
      </c>
    </row>
    <row r="205" spans="4:42" x14ac:dyDescent="0.2">
      <c r="D205" t="str">
        <f t="shared" si="27"/>
        <v>7lvr_23541</v>
      </c>
      <c r="H205">
        <f t="shared" si="28"/>
        <v>441</v>
      </c>
      <c r="I205" t="str">
        <f t="shared" si="23"/>
        <v>7lvr_23541</v>
      </c>
      <c r="J205" t="str">
        <f t="shared" si="23"/>
        <v>Unique_target</v>
      </c>
      <c r="K205">
        <f t="shared" si="23"/>
        <v>0.47</v>
      </c>
      <c r="L205">
        <f t="shared" si="23"/>
        <v>432</v>
      </c>
      <c r="M205">
        <f t="shared" si="23"/>
        <v>9</v>
      </c>
      <c r="N205">
        <f t="shared" si="23"/>
        <v>427</v>
      </c>
      <c r="O205">
        <f t="shared" si="22"/>
        <v>0</v>
      </c>
      <c r="P205">
        <f t="shared" si="22"/>
        <v>5</v>
      </c>
      <c r="Q205" s="3">
        <f t="shared" si="26"/>
        <v>97.959183673469383</v>
      </c>
      <c r="R205">
        <f t="shared" si="29"/>
        <v>2.08</v>
      </c>
      <c r="S205">
        <f t="shared" si="29"/>
        <v>98.8</v>
      </c>
      <c r="T205">
        <f t="shared" si="29"/>
        <v>0.97</v>
      </c>
      <c r="U205">
        <f t="shared" si="29"/>
        <v>108</v>
      </c>
      <c r="V205">
        <f t="shared" si="29"/>
        <v>1</v>
      </c>
      <c r="W205">
        <f t="shared" si="29"/>
        <v>0</v>
      </c>
      <c r="X205" t="str">
        <f t="shared" si="29"/>
        <v>7lvr_23541_rebuilt.pdb</v>
      </c>
      <c r="AA205" t="s">
        <v>15</v>
      </c>
      <c r="AB205" t="s">
        <v>1</v>
      </c>
      <c r="AC205">
        <v>0.47</v>
      </c>
      <c r="AD205">
        <v>432</v>
      </c>
      <c r="AE205">
        <v>9</v>
      </c>
      <c r="AF205">
        <v>427</v>
      </c>
      <c r="AG205">
        <v>0</v>
      </c>
      <c r="AH205">
        <v>5</v>
      </c>
      <c r="AI205">
        <v>98</v>
      </c>
      <c r="AJ205">
        <v>2.08</v>
      </c>
      <c r="AK205">
        <v>98.8</v>
      </c>
      <c r="AL205">
        <v>0.97</v>
      </c>
      <c r="AM205">
        <v>108</v>
      </c>
      <c r="AN205">
        <v>1</v>
      </c>
      <c r="AO205">
        <v>0</v>
      </c>
      <c r="AP205" t="s">
        <v>125</v>
      </c>
    </row>
    <row r="206" spans="4:42" x14ac:dyDescent="0.2">
      <c r="D206" t="str">
        <f t="shared" si="27"/>
        <v>7me0_23786</v>
      </c>
      <c r="H206">
        <f t="shared" si="28"/>
        <v>347</v>
      </c>
      <c r="I206" t="str">
        <f t="shared" ref="I206:N213" si="30">AA206</f>
        <v>7me0_23786</v>
      </c>
      <c r="J206" t="str">
        <f t="shared" si="30"/>
        <v>Unique_target</v>
      </c>
      <c r="K206">
        <f t="shared" si="30"/>
        <v>0.22</v>
      </c>
      <c r="L206">
        <f t="shared" si="30"/>
        <v>346</v>
      </c>
      <c r="M206">
        <f t="shared" si="30"/>
        <v>1</v>
      </c>
      <c r="N206">
        <f t="shared" si="30"/>
        <v>346</v>
      </c>
      <c r="O206">
        <f t="shared" si="22"/>
        <v>0</v>
      </c>
      <c r="P206">
        <f t="shared" si="22"/>
        <v>0</v>
      </c>
      <c r="Q206" s="3">
        <f t="shared" si="26"/>
        <v>99.711815561959654</v>
      </c>
      <c r="R206">
        <f t="shared" si="29"/>
        <v>4.5199999999999996</v>
      </c>
      <c r="S206">
        <f t="shared" si="29"/>
        <v>100</v>
      </c>
      <c r="T206">
        <f t="shared" si="29"/>
        <v>1</v>
      </c>
      <c r="U206">
        <f t="shared" si="29"/>
        <v>346</v>
      </c>
      <c r="V206">
        <f t="shared" si="29"/>
        <v>1</v>
      </c>
      <c r="W206">
        <f t="shared" si="29"/>
        <v>0</v>
      </c>
      <c r="X206" t="str">
        <f t="shared" si="29"/>
        <v>7me0_23786_rebuilt.pdb</v>
      </c>
      <c r="AA206" t="s">
        <v>20</v>
      </c>
      <c r="AB206" t="s">
        <v>1</v>
      </c>
      <c r="AC206">
        <v>0.22</v>
      </c>
      <c r="AD206">
        <v>346</v>
      </c>
      <c r="AE206">
        <v>1</v>
      </c>
      <c r="AF206">
        <v>346</v>
      </c>
      <c r="AG206">
        <v>0</v>
      </c>
      <c r="AH206">
        <v>0</v>
      </c>
      <c r="AI206">
        <v>99.7</v>
      </c>
      <c r="AJ206">
        <v>4.5199999999999996</v>
      </c>
      <c r="AK206">
        <v>100</v>
      </c>
      <c r="AL206">
        <v>1</v>
      </c>
      <c r="AM206">
        <v>346</v>
      </c>
      <c r="AN206">
        <v>1</v>
      </c>
      <c r="AO206">
        <v>0</v>
      </c>
      <c r="AP206" t="s">
        <v>131</v>
      </c>
    </row>
    <row r="207" spans="4:42" x14ac:dyDescent="0.2">
      <c r="D207" t="str">
        <f t="shared" si="27"/>
        <v>7lsx_23508</v>
      </c>
      <c r="H207">
        <f t="shared" si="28"/>
        <v>245</v>
      </c>
      <c r="I207" t="str">
        <f t="shared" si="30"/>
        <v>7lsx_23508</v>
      </c>
      <c r="J207" t="str">
        <f t="shared" si="30"/>
        <v>Unique_target</v>
      </c>
      <c r="K207">
        <f t="shared" si="30"/>
        <v>0.52</v>
      </c>
      <c r="L207">
        <f t="shared" si="30"/>
        <v>227</v>
      </c>
      <c r="M207">
        <f t="shared" si="30"/>
        <v>18</v>
      </c>
      <c r="N207">
        <f t="shared" si="30"/>
        <v>225</v>
      </c>
      <c r="O207">
        <f t="shared" si="22"/>
        <v>0</v>
      </c>
      <c r="P207">
        <f t="shared" si="22"/>
        <v>2</v>
      </c>
      <c r="Q207" s="3">
        <f t="shared" si="26"/>
        <v>92.65306122448979</v>
      </c>
      <c r="R207">
        <f t="shared" si="29"/>
        <v>1.77</v>
      </c>
      <c r="S207">
        <f t="shared" si="29"/>
        <v>100</v>
      </c>
      <c r="T207">
        <f t="shared" si="29"/>
        <v>0.93</v>
      </c>
      <c r="U207">
        <f t="shared" si="29"/>
        <v>113.5</v>
      </c>
      <c r="V207">
        <f t="shared" si="29"/>
        <v>2</v>
      </c>
      <c r="W207">
        <f t="shared" si="29"/>
        <v>0</v>
      </c>
      <c r="X207" t="str">
        <f t="shared" si="29"/>
        <v>7lsx_23508_rebuilt.pdb</v>
      </c>
      <c r="AA207" t="s">
        <v>13</v>
      </c>
      <c r="AB207" t="s">
        <v>1</v>
      </c>
      <c r="AC207">
        <v>0.52</v>
      </c>
      <c r="AD207">
        <v>227</v>
      </c>
      <c r="AE207">
        <v>18</v>
      </c>
      <c r="AF207">
        <v>225</v>
      </c>
      <c r="AG207">
        <v>0</v>
      </c>
      <c r="AH207">
        <v>2</v>
      </c>
      <c r="AI207">
        <v>92.7</v>
      </c>
      <c r="AJ207">
        <v>1.77</v>
      </c>
      <c r="AK207">
        <v>100</v>
      </c>
      <c r="AL207">
        <v>0.93</v>
      </c>
      <c r="AM207">
        <v>113.5</v>
      </c>
      <c r="AN207">
        <v>2</v>
      </c>
      <c r="AO207">
        <v>0</v>
      </c>
      <c r="AP207" t="s">
        <v>127</v>
      </c>
    </row>
    <row r="208" spans="4:42" x14ac:dyDescent="0.2">
      <c r="D208" t="str">
        <f t="shared" si="27"/>
        <v>7mby_23750</v>
      </c>
      <c r="H208">
        <f t="shared" si="28"/>
        <v>339</v>
      </c>
      <c r="I208" t="str">
        <f t="shared" si="30"/>
        <v>7mby_23750</v>
      </c>
      <c r="J208" t="str">
        <f t="shared" si="30"/>
        <v>Unique_target</v>
      </c>
      <c r="K208">
        <f t="shared" si="30"/>
        <v>0.56000000000000005</v>
      </c>
      <c r="L208">
        <f t="shared" si="30"/>
        <v>320</v>
      </c>
      <c r="M208">
        <f t="shared" si="30"/>
        <v>19</v>
      </c>
      <c r="N208">
        <f t="shared" si="30"/>
        <v>314</v>
      </c>
      <c r="O208">
        <f t="shared" si="22"/>
        <v>0</v>
      </c>
      <c r="P208">
        <f t="shared" si="22"/>
        <v>6</v>
      </c>
      <c r="Q208" s="3">
        <f t="shared" si="26"/>
        <v>94.395280235988196</v>
      </c>
      <c r="R208">
        <f t="shared" si="29"/>
        <v>1.7</v>
      </c>
      <c r="S208">
        <f t="shared" si="29"/>
        <v>98.8</v>
      </c>
      <c r="T208">
        <f t="shared" si="29"/>
        <v>0.93</v>
      </c>
      <c r="U208">
        <f t="shared" si="29"/>
        <v>320</v>
      </c>
      <c r="V208">
        <f t="shared" si="29"/>
        <v>2</v>
      </c>
      <c r="W208">
        <f t="shared" si="29"/>
        <v>0</v>
      </c>
      <c r="X208" t="str">
        <f t="shared" si="29"/>
        <v>7mby_23750_rebuilt.pdb</v>
      </c>
      <c r="AA208" t="s">
        <v>19</v>
      </c>
      <c r="AB208" t="s">
        <v>1</v>
      </c>
      <c r="AC208">
        <v>0.56000000000000005</v>
      </c>
      <c r="AD208">
        <v>320</v>
      </c>
      <c r="AE208">
        <v>19</v>
      </c>
      <c r="AF208">
        <v>314</v>
      </c>
      <c r="AG208">
        <v>0</v>
      </c>
      <c r="AH208">
        <v>6</v>
      </c>
      <c r="AI208">
        <v>94.4</v>
      </c>
      <c r="AJ208">
        <v>1.7</v>
      </c>
      <c r="AK208">
        <v>98.8</v>
      </c>
      <c r="AL208">
        <v>0.93</v>
      </c>
      <c r="AM208">
        <v>320</v>
      </c>
      <c r="AN208">
        <v>2</v>
      </c>
      <c r="AO208">
        <v>0</v>
      </c>
      <c r="AP208" t="s">
        <v>116</v>
      </c>
    </row>
    <row r="209" spans="4:42" x14ac:dyDescent="0.2">
      <c r="D209" t="str">
        <f t="shared" si="27"/>
        <v>7ls5_23502</v>
      </c>
      <c r="H209">
        <f t="shared" si="28"/>
        <v>243</v>
      </c>
      <c r="I209" t="str">
        <f t="shared" si="30"/>
        <v>7ls5_23502</v>
      </c>
      <c r="J209" t="str">
        <f t="shared" si="30"/>
        <v>Unique_target</v>
      </c>
      <c r="K209">
        <f t="shared" si="30"/>
        <v>0.38</v>
      </c>
      <c r="L209">
        <f t="shared" si="30"/>
        <v>240</v>
      </c>
      <c r="M209">
        <f t="shared" si="30"/>
        <v>3</v>
      </c>
      <c r="N209">
        <f t="shared" si="30"/>
        <v>239</v>
      </c>
      <c r="O209">
        <f t="shared" si="22"/>
        <v>0</v>
      </c>
      <c r="P209">
        <f t="shared" si="22"/>
        <v>1</v>
      </c>
      <c r="Q209" s="3">
        <f t="shared" si="26"/>
        <v>98.76543209876543</v>
      </c>
      <c r="R209">
        <f t="shared" si="29"/>
        <v>2.58</v>
      </c>
      <c r="S209">
        <f t="shared" si="29"/>
        <v>95.4</v>
      </c>
      <c r="T209">
        <f t="shared" si="29"/>
        <v>0.94</v>
      </c>
      <c r="U209">
        <f t="shared" si="29"/>
        <v>120</v>
      </c>
      <c r="V209">
        <f t="shared" si="29"/>
        <v>1</v>
      </c>
      <c r="W209">
        <f t="shared" si="29"/>
        <v>0</v>
      </c>
      <c r="X209" t="str">
        <f t="shared" si="29"/>
        <v>7ls5_23502_rebuilt.pdb</v>
      </c>
      <c r="AA209" t="s">
        <v>12</v>
      </c>
      <c r="AB209" t="s">
        <v>1</v>
      </c>
      <c r="AC209">
        <v>0.38</v>
      </c>
      <c r="AD209">
        <v>240</v>
      </c>
      <c r="AE209">
        <v>3</v>
      </c>
      <c r="AF209">
        <v>239</v>
      </c>
      <c r="AG209">
        <v>0</v>
      </c>
      <c r="AH209">
        <v>1</v>
      </c>
      <c r="AI209">
        <v>98.8</v>
      </c>
      <c r="AJ209">
        <v>2.58</v>
      </c>
      <c r="AK209">
        <v>95.4</v>
      </c>
      <c r="AL209">
        <v>0.94</v>
      </c>
      <c r="AM209">
        <v>120</v>
      </c>
      <c r="AN209">
        <v>1</v>
      </c>
      <c r="AO209">
        <v>0</v>
      </c>
      <c r="AP209" t="s">
        <v>128</v>
      </c>
    </row>
    <row r="210" spans="4:42" x14ac:dyDescent="0.2">
      <c r="D210" t="str">
        <f t="shared" si="27"/>
        <v>7ev9_31325</v>
      </c>
      <c r="H210">
        <f t="shared" si="28"/>
        <v>382</v>
      </c>
      <c r="I210" t="str">
        <f t="shared" si="30"/>
        <v>7ev9_31325</v>
      </c>
      <c r="J210" t="str">
        <f t="shared" si="30"/>
        <v>Unique_target</v>
      </c>
      <c r="K210">
        <f t="shared" si="30"/>
        <v>0.27</v>
      </c>
      <c r="L210">
        <f t="shared" si="30"/>
        <v>382</v>
      </c>
      <c r="M210">
        <f t="shared" si="30"/>
        <v>0</v>
      </c>
      <c r="N210">
        <f t="shared" si="30"/>
        <v>382</v>
      </c>
      <c r="O210">
        <f t="shared" si="22"/>
        <v>0</v>
      </c>
      <c r="P210">
        <f t="shared" si="22"/>
        <v>0</v>
      </c>
      <c r="Q210" s="3">
        <f t="shared" si="26"/>
        <v>100</v>
      </c>
      <c r="R210">
        <f t="shared" si="29"/>
        <v>3.65</v>
      </c>
      <c r="S210">
        <f t="shared" si="29"/>
        <v>100</v>
      </c>
      <c r="T210">
        <f t="shared" si="29"/>
        <v>1</v>
      </c>
      <c r="U210">
        <f t="shared" si="29"/>
        <v>382</v>
      </c>
      <c r="V210">
        <f t="shared" si="29"/>
        <v>1</v>
      </c>
      <c r="W210">
        <f t="shared" si="29"/>
        <v>0</v>
      </c>
      <c r="X210" t="str">
        <f t="shared" si="29"/>
        <v>7ev9_31325_rebuilt.pdb</v>
      </c>
      <c r="AA210" t="s">
        <v>5</v>
      </c>
      <c r="AB210" t="s">
        <v>1</v>
      </c>
      <c r="AC210">
        <v>0.27</v>
      </c>
      <c r="AD210">
        <v>382</v>
      </c>
      <c r="AE210">
        <v>0</v>
      </c>
      <c r="AF210">
        <v>382</v>
      </c>
      <c r="AG210">
        <v>0</v>
      </c>
      <c r="AH210">
        <v>0</v>
      </c>
      <c r="AI210">
        <v>100</v>
      </c>
      <c r="AJ210">
        <v>3.65</v>
      </c>
      <c r="AK210">
        <v>100</v>
      </c>
      <c r="AL210">
        <v>1</v>
      </c>
      <c r="AM210">
        <v>382</v>
      </c>
      <c r="AN210">
        <v>1</v>
      </c>
      <c r="AO210">
        <v>0</v>
      </c>
      <c r="AP210" t="s">
        <v>122</v>
      </c>
    </row>
    <row r="211" spans="4:42" x14ac:dyDescent="0.2">
      <c r="D211" t="str">
        <f t="shared" si="27"/>
        <v>7m9c_23723</v>
      </c>
      <c r="H211">
        <f t="shared" si="28"/>
        <v>257</v>
      </c>
      <c r="I211" t="str">
        <f t="shared" si="30"/>
        <v>7m9c_23723</v>
      </c>
      <c r="J211" t="str">
        <f t="shared" si="30"/>
        <v>Unique_target</v>
      </c>
      <c r="K211">
        <f t="shared" si="30"/>
        <v>0.98</v>
      </c>
      <c r="L211">
        <f t="shared" si="30"/>
        <v>233</v>
      </c>
      <c r="M211">
        <f t="shared" si="30"/>
        <v>24</v>
      </c>
      <c r="N211">
        <f t="shared" si="30"/>
        <v>224</v>
      </c>
      <c r="O211">
        <f t="shared" si="22"/>
        <v>0</v>
      </c>
      <c r="P211">
        <f t="shared" si="22"/>
        <v>9</v>
      </c>
      <c r="Q211" s="3">
        <f t="shared" si="26"/>
        <v>90.661478599221795</v>
      </c>
      <c r="R211">
        <f t="shared" si="29"/>
        <v>0.93</v>
      </c>
      <c r="S211">
        <f t="shared" si="29"/>
        <v>97</v>
      </c>
      <c r="T211">
        <f t="shared" si="29"/>
        <v>0.88</v>
      </c>
      <c r="U211">
        <f t="shared" si="29"/>
        <v>38.799999999999997</v>
      </c>
      <c r="V211">
        <f t="shared" si="29"/>
        <v>1</v>
      </c>
      <c r="W211">
        <f t="shared" si="29"/>
        <v>0</v>
      </c>
      <c r="X211" t="str">
        <f t="shared" si="29"/>
        <v>7m9c_23723_rebuilt.pdb</v>
      </c>
      <c r="AA211" t="s">
        <v>18</v>
      </c>
      <c r="AB211" t="s">
        <v>1</v>
      </c>
      <c r="AC211">
        <v>0.98</v>
      </c>
      <c r="AD211">
        <v>233</v>
      </c>
      <c r="AE211">
        <v>24</v>
      </c>
      <c r="AF211">
        <v>224</v>
      </c>
      <c r="AG211">
        <v>0</v>
      </c>
      <c r="AH211">
        <v>9</v>
      </c>
      <c r="AI211">
        <v>90.7</v>
      </c>
      <c r="AJ211">
        <v>0.93</v>
      </c>
      <c r="AK211">
        <v>97</v>
      </c>
      <c r="AL211">
        <v>0.88</v>
      </c>
      <c r="AM211">
        <v>38.799999999999997</v>
      </c>
      <c r="AN211">
        <v>1</v>
      </c>
      <c r="AO211">
        <v>0</v>
      </c>
      <c r="AP211" t="s">
        <v>123</v>
      </c>
    </row>
    <row r="212" spans="4:42" x14ac:dyDescent="0.2">
      <c r="D212" t="str">
        <f t="shared" si="27"/>
        <v>7lc6_23269</v>
      </c>
      <c r="H212">
        <f t="shared" si="28"/>
        <v>557</v>
      </c>
      <c r="I212" t="str">
        <f t="shared" si="30"/>
        <v>7lc6_23269</v>
      </c>
      <c r="J212" t="str">
        <f t="shared" si="30"/>
        <v>Unique_target</v>
      </c>
      <c r="K212">
        <f t="shared" si="30"/>
        <v>0.46</v>
      </c>
      <c r="L212">
        <f t="shared" si="30"/>
        <v>555</v>
      </c>
      <c r="M212">
        <f t="shared" si="30"/>
        <v>2</v>
      </c>
      <c r="N212">
        <f t="shared" si="30"/>
        <v>554</v>
      </c>
      <c r="O212">
        <f t="shared" si="22"/>
        <v>0</v>
      </c>
      <c r="P212">
        <f t="shared" si="22"/>
        <v>1</v>
      </c>
      <c r="Q212" s="3">
        <f t="shared" si="26"/>
        <v>99.640933572710949</v>
      </c>
      <c r="R212">
        <f t="shared" si="29"/>
        <v>2.1800000000000002</v>
      </c>
      <c r="S212">
        <f t="shared" si="29"/>
        <v>99.8</v>
      </c>
      <c r="T212">
        <f t="shared" si="29"/>
        <v>0.99</v>
      </c>
      <c r="U212">
        <f t="shared" si="29"/>
        <v>277.5</v>
      </c>
      <c r="V212">
        <f t="shared" si="29"/>
        <v>1</v>
      </c>
      <c r="W212">
        <f t="shared" si="29"/>
        <v>0</v>
      </c>
      <c r="X212" t="str">
        <f t="shared" si="29"/>
        <v>7lc6_23269_rebuilt.pdb</v>
      </c>
      <c r="AA212" t="s">
        <v>10</v>
      </c>
      <c r="AB212" t="s">
        <v>1</v>
      </c>
      <c r="AC212">
        <v>0.46</v>
      </c>
      <c r="AD212">
        <v>555</v>
      </c>
      <c r="AE212">
        <v>2</v>
      </c>
      <c r="AF212">
        <v>554</v>
      </c>
      <c r="AG212">
        <v>0</v>
      </c>
      <c r="AH212">
        <v>1</v>
      </c>
      <c r="AI212">
        <v>99.6</v>
      </c>
      <c r="AJ212">
        <v>2.1800000000000002</v>
      </c>
      <c r="AK212">
        <v>99.8</v>
      </c>
      <c r="AL212">
        <v>0.99</v>
      </c>
      <c r="AM212">
        <v>277.5</v>
      </c>
      <c r="AN212">
        <v>1</v>
      </c>
      <c r="AO212">
        <v>0</v>
      </c>
      <c r="AP212" t="s">
        <v>132</v>
      </c>
    </row>
    <row r="213" spans="4:42" x14ac:dyDescent="0.2">
      <c r="D213" t="str">
        <f t="shared" si="27"/>
        <v>7n8i_24237</v>
      </c>
      <c r="H213">
        <f t="shared" si="28"/>
        <v>106</v>
      </c>
      <c r="I213" t="str">
        <f t="shared" si="30"/>
        <v>7n8i_24237</v>
      </c>
      <c r="J213" t="str">
        <f t="shared" si="30"/>
        <v>Unique_target</v>
      </c>
      <c r="K213">
        <f t="shared" si="30"/>
        <v>0.24</v>
      </c>
      <c r="L213">
        <f t="shared" si="30"/>
        <v>106</v>
      </c>
      <c r="M213">
        <f t="shared" si="30"/>
        <v>0</v>
      </c>
      <c r="N213">
        <f t="shared" si="30"/>
        <v>106</v>
      </c>
      <c r="O213">
        <f t="shared" si="22"/>
        <v>0</v>
      </c>
      <c r="P213">
        <f t="shared" si="22"/>
        <v>0</v>
      </c>
      <c r="Q213" s="3">
        <f t="shared" si="26"/>
        <v>100</v>
      </c>
      <c r="R213">
        <f t="shared" si="29"/>
        <v>4.22</v>
      </c>
      <c r="S213">
        <f t="shared" si="29"/>
        <v>100</v>
      </c>
      <c r="T213">
        <f t="shared" si="29"/>
        <v>1</v>
      </c>
      <c r="U213">
        <f t="shared" si="29"/>
        <v>106</v>
      </c>
      <c r="V213">
        <f t="shared" si="29"/>
        <v>1</v>
      </c>
      <c r="W213">
        <f t="shared" si="29"/>
        <v>0</v>
      </c>
      <c r="X213" t="str">
        <f t="shared" si="29"/>
        <v>7n8i_24237_rebuilt.pdb</v>
      </c>
      <c r="AA213" t="s">
        <v>24</v>
      </c>
      <c r="AB213" t="s">
        <v>1</v>
      </c>
      <c r="AC213">
        <v>0.24</v>
      </c>
      <c r="AD213">
        <v>106</v>
      </c>
      <c r="AE213">
        <v>0</v>
      </c>
      <c r="AF213">
        <v>106</v>
      </c>
      <c r="AG213">
        <v>0</v>
      </c>
      <c r="AH213">
        <v>0</v>
      </c>
      <c r="AI213">
        <v>100</v>
      </c>
      <c r="AJ213">
        <v>4.22</v>
      </c>
      <c r="AK213">
        <v>100</v>
      </c>
      <c r="AL213">
        <v>1</v>
      </c>
      <c r="AM213">
        <v>106</v>
      </c>
      <c r="AN213">
        <v>1</v>
      </c>
      <c r="AO213">
        <v>0</v>
      </c>
      <c r="AP213" t="s">
        <v>124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23C4-A56E-104A-97C9-7EB5BD891330}">
  <dimension ref="A1:BE299"/>
  <sheetViews>
    <sheetView zoomScale="101" workbookViewId="0">
      <selection activeCell="C2" sqref="C2:C26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3.0927835051546393</v>
      </c>
      <c r="C2" s="1">
        <f>Q189</f>
        <v>0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15.433070866141732</v>
      </c>
      <c r="C3" s="1">
        <f t="shared" ref="C3:C26" si="3">Q190</f>
        <v>18.4251968503937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74.489795918367349</v>
      </c>
      <c r="C4" s="1">
        <f t="shared" si="3"/>
        <v>84.183673469387756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34.928229665071768</v>
      </c>
      <c r="C5" s="1">
        <f t="shared" si="3"/>
        <v>72.727272727272734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37.244897959183675</v>
      </c>
      <c r="C6" s="1">
        <f t="shared" si="3"/>
        <v>79.591836734693871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96.655879180151018</v>
      </c>
      <c r="C7" s="1">
        <f t="shared" si="3"/>
        <v>97.195253505933124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70.992366412213741</v>
      </c>
      <c r="C8" s="1">
        <f t="shared" si="3"/>
        <v>90.585241730279904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98.484848484848484</v>
      </c>
      <c r="C9" s="1">
        <f t="shared" si="3"/>
        <v>98.484848484848484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95.209580838323348</v>
      </c>
      <c r="C10" s="1">
        <f t="shared" si="3"/>
        <v>96.107784431137731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75.836431226765797</v>
      </c>
      <c r="C11" s="1">
        <f t="shared" si="3"/>
        <v>73.977695167286242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89.679715302491104</v>
      </c>
      <c r="C12" s="1">
        <f t="shared" si="3"/>
        <v>93.238434163701072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89.883268482490266</v>
      </c>
      <c r="C13" s="1">
        <f t="shared" si="3"/>
        <v>96.887159533073927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95.145631067961162</v>
      </c>
      <c r="C14" s="1">
        <f t="shared" si="3"/>
        <v>92.233009708737868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99.328859060402678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95.430107526881727</v>
      </c>
      <c r="C16" s="1">
        <f t="shared" si="3"/>
        <v>99.462365591397855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93.569131832797424</v>
      </c>
      <c r="C17" s="1">
        <f t="shared" si="3"/>
        <v>94.212218649517681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97.959183673469383</v>
      </c>
      <c r="C18" s="1">
        <f t="shared" si="3"/>
        <v>97.732426303854879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99.711815561959654</v>
      </c>
      <c r="C19" s="1">
        <f t="shared" si="3"/>
        <v>99.711815561959654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96.734693877551024</v>
      </c>
      <c r="C20" s="1">
        <f t="shared" si="3"/>
        <v>95.91836734693878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96.755162241887902</v>
      </c>
      <c r="C21" s="1">
        <f t="shared" si="3"/>
        <v>93.510324483775818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97.53086419753086</v>
      </c>
      <c r="C22" s="1">
        <f t="shared" si="3"/>
        <v>97.942386831275726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99.738219895287955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90.661478599221795</v>
      </c>
      <c r="C24" s="1">
        <f t="shared" si="3"/>
        <v>78.988326848249031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99.820466786355482</v>
      </c>
      <c r="C25" s="1">
        <f t="shared" si="3"/>
        <v>99.640933572710949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28" x14ac:dyDescent="0.2">
      <c r="A33" t="s">
        <v>29</v>
      </c>
    </row>
    <row r="45" spans="1:28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7" spans="1:28" x14ac:dyDescent="0.2">
      <c r="D47" t="s">
        <v>64</v>
      </c>
      <c r="I47" t="str">
        <f t="shared" ref="I47:P83" si="4">AA47</f>
        <v>DIRECT</v>
      </c>
      <c r="J47" t="str">
        <f t="shared" si="4"/>
        <v>SUPERPOSITION</v>
      </c>
      <c r="AA47" t="s">
        <v>64</v>
      </c>
      <c r="AB47" t="s">
        <v>65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4"/>
        <v>Unique_target</v>
      </c>
      <c r="K49">
        <f t="shared" si="4"/>
        <v>1.54</v>
      </c>
      <c r="L49">
        <f t="shared" si="4"/>
        <v>3</v>
      </c>
      <c r="M49">
        <f t="shared" si="4"/>
        <v>94</v>
      </c>
      <c r="N49">
        <f t="shared" si="4"/>
        <v>0</v>
      </c>
      <c r="O49">
        <f t="shared" si="4"/>
        <v>2</v>
      </c>
      <c r="P49">
        <f t="shared" si="4"/>
        <v>1</v>
      </c>
      <c r="Q49" s="3">
        <f>100*AD49/H49</f>
        <v>3.0927835051546393</v>
      </c>
      <c r="R49">
        <f t="shared" ref="R49:X85" si="5">AJ49</f>
        <v>0.02</v>
      </c>
      <c r="S49">
        <f t="shared" si="5"/>
        <v>0</v>
      </c>
      <c r="T49">
        <f t="shared" si="5"/>
        <v>0</v>
      </c>
      <c r="U49">
        <f t="shared" si="5"/>
        <v>3</v>
      </c>
      <c r="V49">
        <f t="shared" si="5"/>
        <v>1</v>
      </c>
      <c r="W49">
        <f t="shared" si="5"/>
        <v>0</v>
      </c>
      <c r="X49" t="str">
        <f t="shared" si="5"/>
        <v>7lv9_23530_superposed.pdb</v>
      </c>
      <c r="AA49" t="s">
        <v>14</v>
      </c>
      <c r="AB49" t="s">
        <v>1</v>
      </c>
      <c r="AC49">
        <v>1.54</v>
      </c>
      <c r="AD49">
        <v>3</v>
      </c>
      <c r="AE49">
        <v>94</v>
      </c>
      <c r="AF49">
        <v>0</v>
      </c>
      <c r="AG49">
        <v>2</v>
      </c>
      <c r="AH49">
        <v>1</v>
      </c>
      <c r="AI49">
        <v>3.1</v>
      </c>
      <c r="AJ49">
        <v>0.02</v>
      </c>
      <c r="AK49">
        <v>0</v>
      </c>
      <c r="AL49">
        <v>0</v>
      </c>
      <c r="AM49">
        <v>3</v>
      </c>
      <c r="AN49">
        <v>1</v>
      </c>
      <c r="AO49">
        <v>0</v>
      </c>
      <c r="AP49" t="s">
        <v>54</v>
      </c>
    </row>
    <row r="50" spans="4:42" x14ac:dyDescent="0.2">
      <c r="D50" t="str">
        <f t="shared" ref="D50:D73" si="6">I50</f>
        <v>7msw_23970</v>
      </c>
      <c r="H50">
        <f t="shared" ref="H50:H73" si="7">AD50+AE50</f>
        <v>635</v>
      </c>
      <c r="I50" t="str">
        <f t="shared" si="4"/>
        <v>7msw_23970</v>
      </c>
      <c r="J50" t="str">
        <f t="shared" si="4"/>
        <v>Unique_target</v>
      </c>
      <c r="K50">
        <f t="shared" si="4"/>
        <v>1.22</v>
      </c>
      <c r="L50">
        <f t="shared" si="4"/>
        <v>98</v>
      </c>
      <c r="M50">
        <f t="shared" si="4"/>
        <v>537</v>
      </c>
      <c r="N50">
        <f t="shared" si="4"/>
        <v>58</v>
      </c>
      <c r="O50">
        <f t="shared" si="4"/>
        <v>8</v>
      </c>
      <c r="P50">
        <f t="shared" si="4"/>
        <v>32</v>
      </c>
      <c r="Q50" s="3">
        <f t="shared" ref="Q50:Q113" si="8">100*AD50/H50</f>
        <v>15.433070866141732</v>
      </c>
      <c r="R50">
        <f t="shared" si="5"/>
        <v>0.13</v>
      </c>
      <c r="S50">
        <f t="shared" si="5"/>
        <v>62.2</v>
      </c>
      <c r="T50">
        <f t="shared" si="5"/>
        <v>0.1</v>
      </c>
      <c r="U50">
        <f t="shared" si="5"/>
        <v>12.2</v>
      </c>
      <c r="V50">
        <f t="shared" si="5"/>
        <v>1</v>
      </c>
      <c r="W50">
        <f t="shared" si="5"/>
        <v>5</v>
      </c>
      <c r="X50" t="str">
        <f t="shared" si="5"/>
        <v>7msw_23970_superposed.pdb</v>
      </c>
      <c r="AA50" t="s">
        <v>23</v>
      </c>
      <c r="AB50" t="s">
        <v>1</v>
      </c>
      <c r="AC50">
        <v>1.22</v>
      </c>
      <c r="AD50">
        <v>98</v>
      </c>
      <c r="AE50">
        <v>537</v>
      </c>
      <c r="AF50">
        <v>58</v>
      </c>
      <c r="AG50">
        <v>8</v>
      </c>
      <c r="AH50">
        <v>32</v>
      </c>
      <c r="AI50">
        <v>15.4</v>
      </c>
      <c r="AJ50">
        <v>0.13</v>
      </c>
      <c r="AK50">
        <v>62.2</v>
      </c>
      <c r="AL50">
        <v>0.1</v>
      </c>
      <c r="AM50">
        <v>12.2</v>
      </c>
      <c r="AN50">
        <v>1</v>
      </c>
      <c r="AO50">
        <v>5</v>
      </c>
      <c r="AP50" t="s">
        <v>51</v>
      </c>
    </row>
    <row r="51" spans="4:42" x14ac:dyDescent="0.2">
      <c r="D51" t="str">
        <f t="shared" si="6"/>
        <v>7mlz_23914</v>
      </c>
      <c r="H51">
        <f t="shared" si="7"/>
        <v>196</v>
      </c>
      <c r="I51" t="str">
        <f t="shared" si="4"/>
        <v>7mlz_23914</v>
      </c>
      <c r="J51" t="str">
        <f t="shared" si="4"/>
        <v>Unique_target</v>
      </c>
      <c r="K51">
        <f t="shared" si="4"/>
        <v>1.22</v>
      </c>
      <c r="L51">
        <f t="shared" si="4"/>
        <v>146</v>
      </c>
      <c r="M51">
        <f t="shared" si="4"/>
        <v>50</v>
      </c>
      <c r="N51">
        <f t="shared" si="4"/>
        <v>128</v>
      </c>
      <c r="O51">
        <f t="shared" si="4"/>
        <v>0</v>
      </c>
      <c r="P51">
        <f t="shared" si="4"/>
        <v>18</v>
      </c>
      <c r="Q51" s="3">
        <f t="shared" si="8"/>
        <v>74.489795918367349</v>
      </c>
      <c r="R51">
        <f t="shared" si="5"/>
        <v>0.61</v>
      </c>
      <c r="S51">
        <f t="shared" si="5"/>
        <v>95.2</v>
      </c>
      <c r="T51">
        <f t="shared" si="5"/>
        <v>0.71</v>
      </c>
      <c r="U51">
        <f t="shared" si="5"/>
        <v>12.2</v>
      </c>
      <c r="V51">
        <f t="shared" si="5"/>
        <v>1</v>
      </c>
      <c r="W51">
        <f t="shared" si="5"/>
        <v>0</v>
      </c>
      <c r="X51" t="str">
        <f t="shared" si="5"/>
        <v>7mlz_23914_superposed.pdb</v>
      </c>
      <c r="AA51" t="s">
        <v>22</v>
      </c>
      <c r="AB51" t="s">
        <v>1</v>
      </c>
      <c r="AC51">
        <v>1.22</v>
      </c>
      <c r="AD51">
        <v>146</v>
      </c>
      <c r="AE51">
        <v>50</v>
      </c>
      <c r="AF51">
        <v>128</v>
      </c>
      <c r="AG51">
        <v>0</v>
      </c>
      <c r="AH51">
        <v>18</v>
      </c>
      <c r="AI51">
        <v>74.5</v>
      </c>
      <c r="AJ51">
        <v>0.61</v>
      </c>
      <c r="AK51">
        <v>95.2</v>
      </c>
      <c r="AL51">
        <v>0.71</v>
      </c>
      <c r="AM51">
        <v>12.2</v>
      </c>
      <c r="AN51">
        <v>1</v>
      </c>
      <c r="AO51">
        <v>0</v>
      </c>
      <c r="AP51" t="s">
        <v>50</v>
      </c>
    </row>
    <row r="52" spans="4:42" x14ac:dyDescent="0.2">
      <c r="D52" t="str">
        <f t="shared" si="6"/>
        <v>7m7b_23709</v>
      </c>
      <c r="H52">
        <f t="shared" si="7"/>
        <v>209</v>
      </c>
      <c r="I52" t="str">
        <f t="shared" si="4"/>
        <v>7m7b_23709</v>
      </c>
      <c r="J52" t="str">
        <f t="shared" si="4"/>
        <v>Unique_target</v>
      </c>
      <c r="K52">
        <f t="shared" si="4"/>
        <v>1.49</v>
      </c>
      <c r="L52">
        <f t="shared" si="4"/>
        <v>73</v>
      </c>
      <c r="M52">
        <f t="shared" si="4"/>
        <v>136</v>
      </c>
      <c r="N52">
        <f t="shared" si="4"/>
        <v>57</v>
      </c>
      <c r="O52">
        <f t="shared" si="4"/>
        <v>0</v>
      </c>
      <c r="P52">
        <f t="shared" si="4"/>
        <v>16</v>
      </c>
      <c r="Q52" s="3">
        <f>100*AD52/H52</f>
        <v>34.928229665071768</v>
      </c>
      <c r="R52">
        <f t="shared" si="5"/>
        <v>0.23</v>
      </c>
      <c r="S52">
        <f t="shared" si="5"/>
        <v>84.9</v>
      </c>
      <c r="T52">
        <f t="shared" si="5"/>
        <v>0.3</v>
      </c>
      <c r="U52">
        <f t="shared" si="5"/>
        <v>9.1</v>
      </c>
      <c r="V52">
        <f t="shared" si="5"/>
        <v>1</v>
      </c>
      <c r="W52">
        <f t="shared" si="5"/>
        <v>0</v>
      </c>
      <c r="X52" t="str">
        <f t="shared" si="5"/>
        <v>7m7b_23709_superposed.pdb</v>
      </c>
      <c r="AA52" t="s">
        <v>17</v>
      </c>
      <c r="AB52" t="s">
        <v>1</v>
      </c>
      <c r="AC52">
        <v>1.49</v>
      </c>
      <c r="AD52">
        <v>73</v>
      </c>
      <c r="AE52">
        <v>136</v>
      </c>
      <c r="AF52">
        <v>57</v>
      </c>
      <c r="AG52">
        <v>0</v>
      </c>
      <c r="AH52">
        <v>16</v>
      </c>
      <c r="AI52">
        <v>34.9</v>
      </c>
      <c r="AJ52">
        <v>0.23</v>
      </c>
      <c r="AK52">
        <v>84.9</v>
      </c>
      <c r="AL52">
        <v>0.3</v>
      </c>
      <c r="AM52">
        <v>9.1</v>
      </c>
      <c r="AN52">
        <v>1</v>
      </c>
      <c r="AO52">
        <v>0</v>
      </c>
      <c r="AP52" t="s">
        <v>45</v>
      </c>
    </row>
    <row r="53" spans="4:42" x14ac:dyDescent="0.2">
      <c r="D53" t="str">
        <f t="shared" si="6"/>
        <v>7lx5_23566</v>
      </c>
      <c r="H53">
        <f t="shared" si="7"/>
        <v>196</v>
      </c>
      <c r="I53" t="str">
        <f t="shared" si="4"/>
        <v>7lx5_23566</v>
      </c>
      <c r="J53" t="str">
        <f t="shared" si="4"/>
        <v>Unique_target</v>
      </c>
      <c r="K53">
        <f t="shared" si="4"/>
        <v>1.45</v>
      </c>
      <c r="L53">
        <f t="shared" si="4"/>
        <v>73</v>
      </c>
      <c r="M53">
        <f t="shared" si="4"/>
        <v>123</v>
      </c>
      <c r="N53">
        <f t="shared" si="4"/>
        <v>51</v>
      </c>
      <c r="O53">
        <f t="shared" si="4"/>
        <v>0</v>
      </c>
      <c r="P53">
        <f t="shared" si="4"/>
        <v>22</v>
      </c>
      <c r="Q53" s="3">
        <f t="shared" si="8"/>
        <v>37.244897959183675</v>
      </c>
      <c r="R53">
        <f t="shared" si="5"/>
        <v>0.26</v>
      </c>
      <c r="S53">
        <f t="shared" si="5"/>
        <v>78.099999999999994</v>
      </c>
      <c r="T53">
        <f t="shared" si="5"/>
        <v>0.28999999999999998</v>
      </c>
      <c r="U53">
        <f t="shared" si="5"/>
        <v>9.1</v>
      </c>
      <c r="V53">
        <f t="shared" si="5"/>
        <v>1</v>
      </c>
      <c r="W53">
        <f t="shared" si="5"/>
        <v>0</v>
      </c>
      <c r="X53" t="str">
        <f t="shared" si="5"/>
        <v>7lx5_23566_superposed.pdb</v>
      </c>
      <c r="AA53" t="s">
        <v>16</v>
      </c>
      <c r="AB53" t="s">
        <v>1</v>
      </c>
      <c r="AC53">
        <v>1.45</v>
      </c>
      <c r="AD53">
        <v>73</v>
      </c>
      <c r="AE53">
        <v>123</v>
      </c>
      <c r="AF53">
        <v>51</v>
      </c>
      <c r="AG53">
        <v>0</v>
      </c>
      <c r="AH53">
        <v>22</v>
      </c>
      <c r="AI53">
        <v>37.200000000000003</v>
      </c>
      <c r="AJ53">
        <v>0.26</v>
      </c>
      <c r="AK53">
        <v>78.099999999999994</v>
      </c>
      <c r="AL53">
        <v>0.28999999999999998</v>
      </c>
      <c r="AM53">
        <v>9.1</v>
      </c>
      <c r="AN53">
        <v>1</v>
      </c>
      <c r="AO53">
        <v>0</v>
      </c>
      <c r="AP53" t="s">
        <v>44</v>
      </c>
    </row>
    <row r="54" spans="4:42" x14ac:dyDescent="0.2">
      <c r="D54" t="str">
        <f t="shared" si="6"/>
        <v>7c2k_30275</v>
      </c>
      <c r="H54">
        <f t="shared" si="7"/>
        <v>927</v>
      </c>
      <c r="I54" t="str">
        <f t="shared" si="4"/>
        <v>7c2k_30275</v>
      </c>
      <c r="J54" t="str">
        <f t="shared" si="4"/>
        <v>Unique_target</v>
      </c>
      <c r="K54">
        <f t="shared" si="4"/>
        <v>0.56999999999999995</v>
      </c>
      <c r="L54">
        <f t="shared" si="4"/>
        <v>896</v>
      </c>
      <c r="M54">
        <f t="shared" si="4"/>
        <v>31</v>
      </c>
      <c r="N54">
        <f t="shared" si="4"/>
        <v>887</v>
      </c>
      <c r="O54">
        <f t="shared" si="4"/>
        <v>0</v>
      </c>
      <c r="P54">
        <f t="shared" si="4"/>
        <v>9</v>
      </c>
      <c r="Q54" s="3">
        <f t="shared" si="8"/>
        <v>96.655879180151018</v>
      </c>
      <c r="R54">
        <f t="shared" si="5"/>
        <v>1.71</v>
      </c>
      <c r="S54">
        <f t="shared" si="5"/>
        <v>99</v>
      </c>
      <c r="T54">
        <f t="shared" si="5"/>
        <v>0.96</v>
      </c>
      <c r="U54">
        <f t="shared" si="5"/>
        <v>112</v>
      </c>
      <c r="V54">
        <f t="shared" si="5"/>
        <v>1</v>
      </c>
      <c r="W54">
        <f t="shared" si="5"/>
        <v>0</v>
      </c>
      <c r="X54" t="str">
        <f t="shared" si="5"/>
        <v>7c2k_30275_superposed.pdb</v>
      </c>
      <c r="AA54" t="s">
        <v>3</v>
      </c>
      <c r="AB54" t="s">
        <v>1</v>
      </c>
      <c r="AC54">
        <v>0.56999999999999995</v>
      </c>
      <c r="AD54">
        <v>896</v>
      </c>
      <c r="AE54">
        <v>31</v>
      </c>
      <c r="AF54">
        <v>887</v>
      </c>
      <c r="AG54">
        <v>0</v>
      </c>
      <c r="AH54">
        <v>9</v>
      </c>
      <c r="AI54">
        <v>96.7</v>
      </c>
      <c r="AJ54">
        <v>1.71</v>
      </c>
      <c r="AK54">
        <v>99</v>
      </c>
      <c r="AL54">
        <v>0.96</v>
      </c>
      <c r="AM54">
        <v>112</v>
      </c>
      <c r="AN54">
        <v>1</v>
      </c>
      <c r="AO54">
        <v>0</v>
      </c>
      <c r="AP54" t="s">
        <v>32</v>
      </c>
    </row>
    <row r="55" spans="4:42" x14ac:dyDescent="0.2">
      <c r="D55" t="str">
        <f t="shared" si="6"/>
        <v>7lci_23274</v>
      </c>
      <c r="H55">
        <f t="shared" si="7"/>
        <v>393</v>
      </c>
      <c r="I55" t="str">
        <f t="shared" si="4"/>
        <v>7lci_23274</v>
      </c>
      <c r="J55" t="str">
        <f t="shared" si="4"/>
        <v>Unique_target</v>
      </c>
      <c r="K55">
        <f t="shared" si="4"/>
        <v>0.99</v>
      </c>
      <c r="L55">
        <f t="shared" si="4"/>
        <v>279</v>
      </c>
      <c r="M55">
        <f t="shared" si="4"/>
        <v>114</v>
      </c>
      <c r="N55">
        <f t="shared" si="4"/>
        <v>259</v>
      </c>
      <c r="O55">
        <f t="shared" si="4"/>
        <v>0</v>
      </c>
      <c r="P55">
        <f t="shared" si="4"/>
        <v>20</v>
      </c>
      <c r="Q55" s="3">
        <f t="shared" si="8"/>
        <v>70.992366412213741</v>
      </c>
      <c r="R55">
        <f t="shared" si="5"/>
        <v>0.72</v>
      </c>
      <c r="S55">
        <f t="shared" si="5"/>
        <v>95</v>
      </c>
      <c r="T55">
        <f t="shared" si="5"/>
        <v>0.67</v>
      </c>
      <c r="U55">
        <f t="shared" si="5"/>
        <v>31</v>
      </c>
      <c r="V55">
        <f t="shared" si="5"/>
        <v>1</v>
      </c>
      <c r="W55">
        <f t="shared" si="5"/>
        <v>0</v>
      </c>
      <c r="X55" t="str">
        <f t="shared" si="5"/>
        <v>7lci_23274_superposed.pdb</v>
      </c>
      <c r="AA55" t="s">
        <v>11</v>
      </c>
      <c r="AB55" t="s">
        <v>1</v>
      </c>
      <c r="AC55">
        <v>0.99</v>
      </c>
      <c r="AD55">
        <v>279</v>
      </c>
      <c r="AE55">
        <v>114</v>
      </c>
      <c r="AF55">
        <v>259</v>
      </c>
      <c r="AG55">
        <v>0</v>
      </c>
      <c r="AH55">
        <v>20</v>
      </c>
      <c r="AI55">
        <v>71</v>
      </c>
      <c r="AJ55">
        <v>0.72</v>
      </c>
      <c r="AK55">
        <v>95</v>
      </c>
      <c r="AL55">
        <v>0.67</v>
      </c>
      <c r="AM55">
        <v>31</v>
      </c>
      <c r="AN55">
        <v>1</v>
      </c>
      <c r="AO55">
        <v>0</v>
      </c>
      <c r="AP55" t="s">
        <v>40</v>
      </c>
    </row>
    <row r="56" spans="4:42" x14ac:dyDescent="0.2">
      <c r="D56" t="str">
        <f t="shared" si="6"/>
        <v>7mjs_23883</v>
      </c>
      <c r="H56">
        <f t="shared" si="7"/>
        <v>132</v>
      </c>
      <c r="I56" t="str">
        <f t="shared" si="4"/>
        <v>7mjs_23883</v>
      </c>
      <c r="J56" t="str">
        <f t="shared" si="4"/>
        <v>Unique_target</v>
      </c>
      <c r="K56">
        <f t="shared" si="4"/>
        <v>0.43</v>
      </c>
      <c r="L56">
        <f t="shared" si="4"/>
        <v>130</v>
      </c>
      <c r="M56">
        <f t="shared" si="4"/>
        <v>2</v>
      </c>
      <c r="N56">
        <f t="shared" si="4"/>
        <v>130</v>
      </c>
      <c r="O56">
        <f t="shared" si="4"/>
        <v>0</v>
      </c>
      <c r="P56">
        <f t="shared" si="4"/>
        <v>0</v>
      </c>
      <c r="Q56" s="3">
        <f t="shared" si="8"/>
        <v>98.484848484848484</v>
      </c>
      <c r="R56">
        <f t="shared" si="5"/>
        <v>2.2799999999999998</v>
      </c>
      <c r="S56">
        <f t="shared" si="5"/>
        <v>100</v>
      </c>
      <c r="T56">
        <f t="shared" si="5"/>
        <v>0.98</v>
      </c>
      <c r="U56">
        <f t="shared" si="5"/>
        <v>130</v>
      </c>
      <c r="V56">
        <f t="shared" si="5"/>
        <v>1</v>
      </c>
      <c r="W56">
        <f t="shared" si="5"/>
        <v>0</v>
      </c>
      <c r="X56" t="str">
        <f t="shared" si="5"/>
        <v>7mjs_23883_superposed.pdb</v>
      </c>
      <c r="AA56" t="s">
        <v>21</v>
      </c>
      <c r="AB56" t="s">
        <v>1</v>
      </c>
      <c r="AC56">
        <v>0.43</v>
      </c>
      <c r="AD56">
        <v>130</v>
      </c>
      <c r="AE56">
        <v>2</v>
      </c>
      <c r="AF56">
        <v>130</v>
      </c>
      <c r="AG56">
        <v>0</v>
      </c>
      <c r="AH56">
        <v>0</v>
      </c>
      <c r="AI56">
        <v>98.5</v>
      </c>
      <c r="AJ56">
        <v>2.2799999999999998</v>
      </c>
      <c r="AK56">
        <v>100</v>
      </c>
      <c r="AL56">
        <v>0.98</v>
      </c>
      <c r="AM56">
        <v>130</v>
      </c>
      <c r="AN56">
        <v>1</v>
      </c>
      <c r="AO56">
        <v>0</v>
      </c>
      <c r="AP56" t="s">
        <v>49</v>
      </c>
    </row>
    <row r="57" spans="4:42" x14ac:dyDescent="0.2">
      <c r="D57" t="str">
        <f t="shared" si="6"/>
        <v>7eda_31062</v>
      </c>
      <c r="H57">
        <f t="shared" si="7"/>
        <v>334</v>
      </c>
      <c r="I57" t="str">
        <f t="shared" si="4"/>
        <v>7eda_31062</v>
      </c>
      <c r="J57" t="str">
        <f t="shared" si="4"/>
        <v>Unique_target</v>
      </c>
      <c r="K57">
        <f t="shared" si="4"/>
        <v>0.54</v>
      </c>
      <c r="L57">
        <f t="shared" si="4"/>
        <v>318</v>
      </c>
      <c r="M57">
        <f t="shared" si="4"/>
        <v>16</v>
      </c>
      <c r="N57">
        <f t="shared" si="4"/>
        <v>313</v>
      </c>
      <c r="O57">
        <f t="shared" si="4"/>
        <v>0</v>
      </c>
      <c r="P57">
        <f t="shared" si="4"/>
        <v>5</v>
      </c>
      <c r="Q57" s="3">
        <f t="shared" si="8"/>
        <v>95.209580838323348</v>
      </c>
      <c r="R57">
        <f t="shared" si="5"/>
        <v>1.76</v>
      </c>
      <c r="S57">
        <f t="shared" si="5"/>
        <v>98.7</v>
      </c>
      <c r="T57">
        <f t="shared" si="5"/>
        <v>0.94</v>
      </c>
      <c r="U57">
        <f t="shared" si="5"/>
        <v>53</v>
      </c>
      <c r="V57">
        <f t="shared" si="5"/>
        <v>1</v>
      </c>
      <c r="W57">
        <f t="shared" si="5"/>
        <v>0</v>
      </c>
      <c r="X57" t="str">
        <f t="shared" si="5"/>
        <v>7eda_31062_superposed.pdb</v>
      </c>
      <c r="AA57" t="s">
        <v>4</v>
      </c>
      <c r="AB57" t="s">
        <v>1</v>
      </c>
      <c r="AC57">
        <v>0.54</v>
      </c>
      <c r="AD57">
        <v>318</v>
      </c>
      <c r="AE57">
        <v>16</v>
      </c>
      <c r="AF57">
        <v>313</v>
      </c>
      <c r="AG57">
        <v>0</v>
      </c>
      <c r="AH57">
        <v>5</v>
      </c>
      <c r="AI57">
        <v>95.2</v>
      </c>
      <c r="AJ57">
        <v>1.76</v>
      </c>
      <c r="AK57">
        <v>98.7</v>
      </c>
      <c r="AL57">
        <v>0.94</v>
      </c>
      <c r="AM57">
        <v>53</v>
      </c>
      <c r="AN57">
        <v>1</v>
      </c>
      <c r="AO57">
        <v>0</v>
      </c>
      <c r="AP57" t="s">
        <v>33</v>
      </c>
    </row>
    <row r="58" spans="4:42" x14ac:dyDescent="0.2">
      <c r="D58" t="str">
        <f t="shared" si="6"/>
        <v>7ku7_23035</v>
      </c>
      <c r="H58">
        <f t="shared" si="7"/>
        <v>269</v>
      </c>
      <c r="I58" t="str">
        <f t="shared" si="4"/>
        <v>7ku7_23035</v>
      </c>
      <c r="J58" t="str">
        <f t="shared" si="4"/>
        <v>Unique_target</v>
      </c>
      <c r="K58">
        <f t="shared" si="4"/>
        <v>0.86</v>
      </c>
      <c r="L58">
        <f t="shared" si="4"/>
        <v>204</v>
      </c>
      <c r="M58">
        <f t="shared" si="4"/>
        <v>65</v>
      </c>
      <c r="N58">
        <f t="shared" si="4"/>
        <v>198</v>
      </c>
      <c r="O58">
        <f t="shared" si="4"/>
        <v>0</v>
      </c>
      <c r="P58">
        <f t="shared" si="4"/>
        <v>6</v>
      </c>
      <c r="Q58" s="3">
        <f t="shared" si="8"/>
        <v>75.836431226765797</v>
      </c>
      <c r="R58">
        <f t="shared" si="5"/>
        <v>0.88</v>
      </c>
      <c r="S58">
        <f t="shared" si="5"/>
        <v>99.5</v>
      </c>
      <c r="T58">
        <f t="shared" si="5"/>
        <v>0.75</v>
      </c>
      <c r="U58">
        <f t="shared" si="5"/>
        <v>34</v>
      </c>
      <c r="V58">
        <f t="shared" si="5"/>
        <v>1</v>
      </c>
      <c r="W58">
        <f t="shared" si="5"/>
        <v>0</v>
      </c>
      <c r="X58" t="str">
        <f t="shared" si="5"/>
        <v>7ku7_23035_superposed.pdb</v>
      </c>
      <c r="AA58" t="s">
        <v>6</v>
      </c>
      <c r="AB58" t="s">
        <v>1</v>
      </c>
      <c r="AC58">
        <v>0.86</v>
      </c>
      <c r="AD58">
        <v>204</v>
      </c>
      <c r="AE58">
        <v>65</v>
      </c>
      <c r="AF58">
        <v>198</v>
      </c>
      <c r="AG58">
        <v>0</v>
      </c>
      <c r="AH58">
        <v>6</v>
      </c>
      <c r="AI58">
        <v>75.8</v>
      </c>
      <c r="AJ58">
        <v>0.88</v>
      </c>
      <c r="AK58">
        <v>99.5</v>
      </c>
      <c r="AL58">
        <v>0.75</v>
      </c>
      <c r="AM58">
        <v>34</v>
      </c>
      <c r="AN58">
        <v>1</v>
      </c>
      <c r="AO58">
        <v>0</v>
      </c>
      <c r="AP58" t="s">
        <v>35</v>
      </c>
    </row>
    <row r="59" spans="4:42" x14ac:dyDescent="0.2">
      <c r="D59" t="str">
        <f t="shared" si="6"/>
        <v>7kzz_23093</v>
      </c>
      <c r="H59">
        <f t="shared" si="7"/>
        <v>281</v>
      </c>
      <c r="I59" t="str">
        <f t="shared" si="4"/>
        <v>7kzz_23093</v>
      </c>
      <c r="J59" t="str">
        <f t="shared" si="4"/>
        <v>Unique_target</v>
      </c>
      <c r="K59">
        <f t="shared" si="4"/>
        <v>1.04</v>
      </c>
      <c r="L59">
        <f t="shared" si="4"/>
        <v>252</v>
      </c>
      <c r="M59">
        <f t="shared" si="4"/>
        <v>29</v>
      </c>
      <c r="N59">
        <f t="shared" si="4"/>
        <v>241</v>
      </c>
      <c r="O59">
        <f t="shared" si="4"/>
        <v>0</v>
      </c>
      <c r="P59">
        <f t="shared" si="4"/>
        <v>11</v>
      </c>
      <c r="Q59" s="3">
        <f t="shared" si="8"/>
        <v>89.679715302491104</v>
      </c>
      <c r="R59">
        <f t="shared" si="5"/>
        <v>0.86</v>
      </c>
      <c r="S59">
        <f t="shared" si="5"/>
        <v>97.6</v>
      </c>
      <c r="T59">
        <f t="shared" si="5"/>
        <v>0.88</v>
      </c>
      <c r="U59">
        <f t="shared" si="5"/>
        <v>42</v>
      </c>
      <c r="V59">
        <f t="shared" si="5"/>
        <v>1</v>
      </c>
      <c r="W59">
        <f t="shared" si="5"/>
        <v>0</v>
      </c>
      <c r="X59" t="str">
        <f t="shared" si="5"/>
        <v>7kzz_23093_superposed.pdb</v>
      </c>
      <c r="AA59" t="s">
        <v>7</v>
      </c>
      <c r="AB59" t="s">
        <v>1</v>
      </c>
      <c r="AC59">
        <v>1.04</v>
      </c>
      <c r="AD59">
        <v>252</v>
      </c>
      <c r="AE59">
        <v>29</v>
      </c>
      <c r="AF59">
        <v>241</v>
      </c>
      <c r="AG59">
        <v>0</v>
      </c>
      <c r="AH59">
        <v>11</v>
      </c>
      <c r="AI59">
        <v>89.7</v>
      </c>
      <c r="AJ59">
        <v>0.86</v>
      </c>
      <c r="AK59">
        <v>97.6</v>
      </c>
      <c r="AL59">
        <v>0.88</v>
      </c>
      <c r="AM59">
        <v>42</v>
      </c>
      <c r="AN59">
        <v>1</v>
      </c>
      <c r="AO59">
        <v>0</v>
      </c>
      <c r="AP59" t="s">
        <v>36</v>
      </c>
    </row>
    <row r="60" spans="4:42" x14ac:dyDescent="0.2">
      <c r="D60" t="str">
        <f t="shared" si="6"/>
        <v>7brm_30160</v>
      </c>
      <c r="H60">
        <f t="shared" si="7"/>
        <v>257</v>
      </c>
      <c r="I60" t="str">
        <f t="shared" si="4"/>
        <v>7brm_30160</v>
      </c>
      <c r="J60" t="str">
        <f t="shared" si="4"/>
        <v>Unique_target</v>
      </c>
      <c r="K60">
        <f t="shared" si="4"/>
        <v>0.87</v>
      </c>
      <c r="L60">
        <f t="shared" si="4"/>
        <v>231</v>
      </c>
      <c r="M60">
        <f t="shared" si="4"/>
        <v>26</v>
      </c>
      <c r="N60">
        <f t="shared" si="4"/>
        <v>228</v>
      </c>
      <c r="O60">
        <f t="shared" si="4"/>
        <v>0</v>
      </c>
      <c r="P60">
        <f t="shared" si="4"/>
        <v>3</v>
      </c>
      <c r="Q60" s="3">
        <f t="shared" si="8"/>
        <v>89.883268482490266</v>
      </c>
      <c r="R60">
        <f t="shared" si="5"/>
        <v>1.04</v>
      </c>
      <c r="S60">
        <f t="shared" si="5"/>
        <v>98.7</v>
      </c>
      <c r="T60">
        <f t="shared" si="5"/>
        <v>0.89</v>
      </c>
      <c r="U60">
        <f t="shared" si="5"/>
        <v>77</v>
      </c>
      <c r="V60">
        <f t="shared" si="5"/>
        <v>1</v>
      </c>
      <c r="W60">
        <f t="shared" si="5"/>
        <v>0</v>
      </c>
      <c r="X60" t="str">
        <f t="shared" si="5"/>
        <v>7brm_30160_superposed.pdb</v>
      </c>
      <c r="AA60" t="s">
        <v>0</v>
      </c>
      <c r="AB60" t="s">
        <v>1</v>
      </c>
      <c r="AC60">
        <v>0.87</v>
      </c>
      <c r="AD60">
        <v>231</v>
      </c>
      <c r="AE60">
        <v>26</v>
      </c>
      <c r="AF60">
        <v>228</v>
      </c>
      <c r="AG60">
        <v>0</v>
      </c>
      <c r="AH60">
        <v>3</v>
      </c>
      <c r="AI60">
        <v>89.9</v>
      </c>
      <c r="AJ60">
        <v>1.04</v>
      </c>
      <c r="AK60">
        <v>98.7</v>
      </c>
      <c r="AL60">
        <v>0.89</v>
      </c>
      <c r="AM60">
        <v>77</v>
      </c>
      <c r="AN60">
        <v>1</v>
      </c>
      <c r="AO60">
        <v>0</v>
      </c>
      <c r="AP60" t="s">
        <v>30</v>
      </c>
    </row>
    <row r="61" spans="4:42" x14ac:dyDescent="0.2">
      <c r="D61" t="str">
        <f t="shared" si="6"/>
        <v>7bxt_30237</v>
      </c>
      <c r="H61">
        <f t="shared" si="7"/>
        <v>103</v>
      </c>
      <c r="I61" t="str">
        <f t="shared" si="4"/>
        <v>7bxt_30237</v>
      </c>
      <c r="J61" t="str">
        <f t="shared" si="4"/>
        <v>Unique_target</v>
      </c>
      <c r="K61">
        <f t="shared" si="4"/>
        <v>0.77</v>
      </c>
      <c r="L61">
        <f t="shared" si="4"/>
        <v>98</v>
      </c>
      <c r="M61">
        <f t="shared" si="4"/>
        <v>5</v>
      </c>
      <c r="N61">
        <f t="shared" si="4"/>
        <v>98</v>
      </c>
      <c r="O61">
        <f t="shared" si="4"/>
        <v>0</v>
      </c>
      <c r="P61">
        <f t="shared" si="4"/>
        <v>0</v>
      </c>
      <c r="Q61" s="3">
        <f t="shared" si="8"/>
        <v>95.145631067961162</v>
      </c>
      <c r="R61">
        <f t="shared" si="5"/>
        <v>1.24</v>
      </c>
      <c r="S61">
        <f t="shared" si="5"/>
        <v>100</v>
      </c>
      <c r="T61">
        <f t="shared" si="5"/>
        <v>0.95</v>
      </c>
      <c r="U61">
        <f t="shared" si="5"/>
        <v>98</v>
      </c>
      <c r="V61">
        <f t="shared" si="5"/>
        <v>1</v>
      </c>
      <c r="W61">
        <f t="shared" si="5"/>
        <v>0</v>
      </c>
      <c r="X61" t="str">
        <f t="shared" si="5"/>
        <v>7bxt_30237_superposed.pdb</v>
      </c>
      <c r="AA61" t="s">
        <v>2</v>
      </c>
      <c r="AB61" t="s">
        <v>1</v>
      </c>
      <c r="AC61">
        <v>0.77</v>
      </c>
      <c r="AD61">
        <v>98</v>
      </c>
      <c r="AE61">
        <v>5</v>
      </c>
      <c r="AF61">
        <v>98</v>
      </c>
      <c r="AG61">
        <v>0</v>
      </c>
      <c r="AH61">
        <v>0</v>
      </c>
      <c r="AI61">
        <v>95.1</v>
      </c>
      <c r="AJ61">
        <v>1.24</v>
      </c>
      <c r="AK61">
        <v>100</v>
      </c>
      <c r="AL61">
        <v>0.95</v>
      </c>
      <c r="AM61">
        <v>98</v>
      </c>
      <c r="AN61">
        <v>1</v>
      </c>
      <c r="AO61">
        <v>0</v>
      </c>
      <c r="AP61" t="s">
        <v>31</v>
      </c>
    </row>
    <row r="62" spans="4:42" x14ac:dyDescent="0.2">
      <c r="D62" t="str">
        <f t="shared" si="6"/>
        <v>7l1k_23110</v>
      </c>
      <c r="H62">
        <f t="shared" si="7"/>
        <v>149</v>
      </c>
      <c r="I62" t="str">
        <f t="shared" si="4"/>
        <v>7l1k_23110</v>
      </c>
      <c r="J62" t="str">
        <f t="shared" si="4"/>
        <v>Unique_target</v>
      </c>
      <c r="K62">
        <f t="shared" si="4"/>
        <v>0.51</v>
      </c>
      <c r="L62">
        <f t="shared" si="4"/>
        <v>149</v>
      </c>
      <c r="M62">
        <f t="shared" si="4"/>
        <v>0</v>
      </c>
      <c r="N62">
        <f t="shared" si="4"/>
        <v>149</v>
      </c>
      <c r="O62">
        <f t="shared" si="4"/>
        <v>0</v>
      </c>
      <c r="P62">
        <f t="shared" si="4"/>
        <v>0</v>
      </c>
      <c r="Q62" s="3">
        <f t="shared" si="8"/>
        <v>100</v>
      </c>
      <c r="R62">
        <f t="shared" si="5"/>
        <v>1.96</v>
      </c>
      <c r="S62">
        <f t="shared" si="5"/>
        <v>100</v>
      </c>
      <c r="T62">
        <f t="shared" si="5"/>
        <v>1</v>
      </c>
      <c r="U62">
        <f t="shared" si="5"/>
        <v>149</v>
      </c>
      <c r="V62">
        <f t="shared" si="5"/>
        <v>1</v>
      </c>
      <c r="W62">
        <f t="shared" si="5"/>
        <v>0</v>
      </c>
      <c r="X62" t="str">
        <f t="shared" si="5"/>
        <v>7l1k_23110_superposed.pdb</v>
      </c>
      <c r="AA62" t="s">
        <v>8</v>
      </c>
      <c r="AB62" t="s">
        <v>1</v>
      </c>
      <c r="AC62">
        <v>0.51</v>
      </c>
      <c r="AD62">
        <v>149</v>
      </c>
      <c r="AE62">
        <v>0</v>
      </c>
      <c r="AF62">
        <v>149</v>
      </c>
      <c r="AG62">
        <v>0</v>
      </c>
      <c r="AH62">
        <v>0</v>
      </c>
      <c r="AI62">
        <v>100</v>
      </c>
      <c r="AJ62">
        <v>1.96</v>
      </c>
      <c r="AK62">
        <v>100</v>
      </c>
      <c r="AL62">
        <v>1</v>
      </c>
      <c r="AM62">
        <v>149</v>
      </c>
      <c r="AN62">
        <v>1</v>
      </c>
      <c r="AO62">
        <v>0</v>
      </c>
      <c r="AP62" t="s">
        <v>37</v>
      </c>
    </row>
    <row r="63" spans="4:42" x14ac:dyDescent="0.2">
      <c r="D63" t="str">
        <f t="shared" si="6"/>
        <v>7rb9_24400</v>
      </c>
      <c r="H63">
        <f t="shared" si="7"/>
        <v>372</v>
      </c>
      <c r="I63" t="str">
        <f t="shared" si="4"/>
        <v>7rb9_24400</v>
      </c>
      <c r="J63" t="str">
        <f t="shared" si="4"/>
        <v>Unique_target</v>
      </c>
      <c r="K63">
        <f t="shared" si="4"/>
        <v>0.78</v>
      </c>
      <c r="L63">
        <f t="shared" si="4"/>
        <v>355</v>
      </c>
      <c r="M63">
        <f t="shared" si="4"/>
        <v>17</v>
      </c>
      <c r="N63">
        <f t="shared" si="4"/>
        <v>352</v>
      </c>
      <c r="O63">
        <f t="shared" si="4"/>
        <v>0</v>
      </c>
      <c r="P63">
        <f t="shared" si="4"/>
        <v>3</v>
      </c>
      <c r="Q63" s="3">
        <f t="shared" si="8"/>
        <v>95.430107526881727</v>
      </c>
      <c r="R63">
        <f t="shared" si="5"/>
        <v>1.23</v>
      </c>
      <c r="S63">
        <f t="shared" si="5"/>
        <v>99.7</v>
      </c>
      <c r="T63">
        <f t="shared" si="5"/>
        <v>0.95</v>
      </c>
      <c r="U63">
        <f t="shared" si="5"/>
        <v>88.8</v>
      </c>
      <c r="V63">
        <f t="shared" si="5"/>
        <v>1</v>
      </c>
      <c r="W63">
        <f t="shared" si="5"/>
        <v>0</v>
      </c>
      <c r="X63" t="str">
        <f t="shared" si="5"/>
        <v>7rb9_24400_superposed.pdb</v>
      </c>
      <c r="AA63" t="s">
        <v>25</v>
      </c>
      <c r="AB63" t="s">
        <v>1</v>
      </c>
      <c r="AC63">
        <v>0.78</v>
      </c>
      <c r="AD63">
        <v>355</v>
      </c>
      <c r="AE63">
        <v>17</v>
      </c>
      <c r="AF63">
        <v>352</v>
      </c>
      <c r="AG63">
        <v>0</v>
      </c>
      <c r="AH63">
        <v>3</v>
      </c>
      <c r="AI63">
        <v>95.4</v>
      </c>
      <c r="AJ63">
        <v>1.23</v>
      </c>
      <c r="AK63">
        <v>99.7</v>
      </c>
      <c r="AL63">
        <v>0.95</v>
      </c>
      <c r="AM63">
        <v>88.8</v>
      </c>
      <c r="AN63">
        <v>1</v>
      </c>
      <c r="AO63">
        <v>0</v>
      </c>
      <c r="AP63" t="s">
        <v>53</v>
      </c>
    </row>
    <row r="64" spans="4:42" x14ac:dyDescent="0.2">
      <c r="D64" t="str">
        <f t="shared" si="6"/>
        <v>7l6u_23208</v>
      </c>
      <c r="H64">
        <f t="shared" si="7"/>
        <v>311</v>
      </c>
      <c r="I64" t="str">
        <f t="shared" si="4"/>
        <v>7l6u_23208</v>
      </c>
      <c r="J64" t="str">
        <f t="shared" si="4"/>
        <v>Unique_target</v>
      </c>
      <c r="K64">
        <f t="shared" si="4"/>
        <v>0.69</v>
      </c>
      <c r="L64">
        <f t="shared" si="4"/>
        <v>291</v>
      </c>
      <c r="M64">
        <f t="shared" si="4"/>
        <v>20</v>
      </c>
      <c r="N64">
        <f t="shared" si="4"/>
        <v>283</v>
      </c>
      <c r="O64">
        <f t="shared" si="4"/>
        <v>0</v>
      </c>
      <c r="P64">
        <f t="shared" si="4"/>
        <v>8</v>
      </c>
      <c r="Q64" s="3">
        <f t="shared" si="8"/>
        <v>93.569131832797424</v>
      </c>
      <c r="R64">
        <f t="shared" si="5"/>
        <v>1.35</v>
      </c>
      <c r="S64">
        <f t="shared" si="5"/>
        <v>93.8</v>
      </c>
      <c r="T64">
        <f t="shared" si="5"/>
        <v>0.88</v>
      </c>
      <c r="U64">
        <f t="shared" si="5"/>
        <v>48.5</v>
      </c>
      <c r="V64">
        <f t="shared" si="5"/>
        <v>1</v>
      </c>
      <c r="W64">
        <f t="shared" si="5"/>
        <v>0</v>
      </c>
      <c r="X64" t="str">
        <f t="shared" si="5"/>
        <v>7l6u_23208_superposed.pdb</v>
      </c>
      <c r="AA64" t="s">
        <v>9</v>
      </c>
      <c r="AB64" t="s">
        <v>1</v>
      </c>
      <c r="AC64">
        <v>0.69</v>
      </c>
      <c r="AD64">
        <v>291</v>
      </c>
      <c r="AE64">
        <v>20</v>
      </c>
      <c r="AF64">
        <v>283</v>
      </c>
      <c r="AG64">
        <v>0</v>
      </c>
      <c r="AH64">
        <v>8</v>
      </c>
      <c r="AI64">
        <v>93.6</v>
      </c>
      <c r="AJ64">
        <v>1.35</v>
      </c>
      <c r="AK64">
        <v>93.8</v>
      </c>
      <c r="AL64">
        <v>0.88</v>
      </c>
      <c r="AM64">
        <v>48.5</v>
      </c>
      <c r="AN64">
        <v>1</v>
      </c>
      <c r="AO64">
        <v>0</v>
      </c>
      <c r="AP64" t="s">
        <v>38</v>
      </c>
    </row>
    <row r="65" spans="4:42" x14ac:dyDescent="0.2">
      <c r="D65" t="str">
        <f t="shared" si="6"/>
        <v>7lvr_23541</v>
      </c>
      <c r="H65">
        <f t="shared" si="7"/>
        <v>441</v>
      </c>
      <c r="I65" t="str">
        <f t="shared" si="4"/>
        <v>7lvr_23541</v>
      </c>
      <c r="J65" t="str">
        <f t="shared" si="4"/>
        <v>Unique_target</v>
      </c>
      <c r="K65">
        <f t="shared" si="4"/>
        <v>0.5</v>
      </c>
      <c r="L65">
        <f t="shared" si="4"/>
        <v>432</v>
      </c>
      <c r="M65">
        <f t="shared" si="4"/>
        <v>9</v>
      </c>
      <c r="N65">
        <f t="shared" si="4"/>
        <v>428</v>
      </c>
      <c r="O65">
        <f t="shared" si="4"/>
        <v>0</v>
      </c>
      <c r="P65">
        <f t="shared" si="4"/>
        <v>4</v>
      </c>
      <c r="Q65" s="3">
        <f t="shared" si="8"/>
        <v>97.959183673469383</v>
      </c>
      <c r="R65">
        <f t="shared" si="5"/>
        <v>1.96</v>
      </c>
      <c r="S65">
        <f t="shared" si="5"/>
        <v>99.1</v>
      </c>
      <c r="T65">
        <f t="shared" si="5"/>
        <v>0.97</v>
      </c>
      <c r="U65">
        <f t="shared" si="5"/>
        <v>108</v>
      </c>
      <c r="V65">
        <f t="shared" si="5"/>
        <v>1</v>
      </c>
      <c r="W65">
        <f t="shared" si="5"/>
        <v>0</v>
      </c>
      <c r="X65" t="str">
        <f t="shared" si="5"/>
        <v>7lvr_23541_superposed.pdb</v>
      </c>
      <c r="AA65" t="s">
        <v>15</v>
      </c>
      <c r="AB65" t="s">
        <v>1</v>
      </c>
      <c r="AC65">
        <v>0.5</v>
      </c>
      <c r="AD65">
        <v>432</v>
      </c>
      <c r="AE65">
        <v>9</v>
      </c>
      <c r="AF65">
        <v>428</v>
      </c>
      <c r="AG65">
        <v>0</v>
      </c>
      <c r="AH65">
        <v>4</v>
      </c>
      <c r="AI65">
        <v>98</v>
      </c>
      <c r="AJ65">
        <v>1.96</v>
      </c>
      <c r="AK65">
        <v>99.1</v>
      </c>
      <c r="AL65">
        <v>0.97</v>
      </c>
      <c r="AM65">
        <v>108</v>
      </c>
      <c r="AN65">
        <v>1</v>
      </c>
      <c r="AO65">
        <v>0</v>
      </c>
      <c r="AP65" t="s">
        <v>43</v>
      </c>
    </row>
    <row r="66" spans="4:42" x14ac:dyDescent="0.2">
      <c r="D66" t="str">
        <f t="shared" si="6"/>
        <v>7me0_23786</v>
      </c>
      <c r="H66">
        <f t="shared" si="7"/>
        <v>347</v>
      </c>
      <c r="I66" t="str">
        <f t="shared" si="4"/>
        <v>7me0_23786</v>
      </c>
      <c r="J66" t="str">
        <f t="shared" si="4"/>
        <v>Unique_target</v>
      </c>
      <c r="K66">
        <f t="shared" si="4"/>
        <v>0.28999999999999998</v>
      </c>
      <c r="L66">
        <f t="shared" si="4"/>
        <v>346</v>
      </c>
      <c r="M66">
        <f>AE66</f>
        <v>1</v>
      </c>
      <c r="N66">
        <f t="shared" si="4"/>
        <v>346</v>
      </c>
      <c r="O66">
        <f t="shared" si="4"/>
        <v>0</v>
      </c>
      <c r="P66">
        <f t="shared" si="4"/>
        <v>0</v>
      </c>
      <c r="Q66" s="3">
        <f t="shared" si="8"/>
        <v>99.711815561959654</v>
      </c>
      <c r="R66">
        <f t="shared" si="5"/>
        <v>3.49</v>
      </c>
      <c r="S66">
        <f t="shared" si="5"/>
        <v>100</v>
      </c>
      <c r="T66">
        <f t="shared" si="5"/>
        <v>1</v>
      </c>
      <c r="U66">
        <f t="shared" si="5"/>
        <v>346</v>
      </c>
      <c r="V66">
        <f t="shared" si="5"/>
        <v>1</v>
      </c>
      <c r="W66">
        <f t="shared" si="5"/>
        <v>0</v>
      </c>
      <c r="X66" t="str">
        <f t="shared" si="5"/>
        <v>7me0_23786_superposed.pdb</v>
      </c>
      <c r="AA66" t="s">
        <v>20</v>
      </c>
      <c r="AB66" t="s">
        <v>1</v>
      </c>
      <c r="AC66">
        <v>0.28999999999999998</v>
      </c>
      <c r="AD66">
        <v>346</v>
      </c>
      <c r="AE66">
        <v>1</v>
      </c>
      <c r="AF66">
        <v>346</v>
      </c>
      <c r="AG66">
        <v>0</v>
      </c>
      <c r="AH66">
        <v>0</v>
      </c>
      <c r="AI66">
        <v>99.7</v>
      </c>
      <c r="AJ66">
        <v>3.49</v>
      </c>
      <c r="AK66">
        <v>100</v>
      </c>
      <c r="AL66">
        <v>1</v>
      </c>
      <c r="AM66">
        <v>346</v>
      </c>
      <c r="AN66">
        <v>1</v>
      </c>
      <c r="AO66">
        <v>0</v>
      </c>
      <c r="AP66" t="s">
        <v>48</v>
      </c>
    </row>
    <row r="67" spans="4:42" x14ac:dyDescent="0.2">
      <c r="D67" t="str">
        <f t="shared" si="6"/>
        <v>7lsx_23508</v>
      </c>
      <c r="H67">
        <f t="shared" si="7"/>
        <v>245</v>
      </c>
      <c r="I67" t="str">
        <f t="shared" si="4"/>
        <v>7lsx_23508</v>
      </c>
      <c r="J67" t="str">
        <f t="shared" si="4"/>
        <v>Unique_target</v>
      </c>
      <c r="K67">
        <f t="shared" si="4"/>
        <v>0.59</v>
      </c>
      <c r="L67">
        <f t="shared" si="4"/>
        <v>237</v>
      </c>
      <c r="M67">
        <f t="shared" si="4"/>
        <v>8</v>
      </c>
      <c r="N67">
        <f t="shared" si="4"/>
        <v>234</v>
      </c>
      <c r="O67">
        <f t="shared" si="4"/>
        <v>0</v>
      </c>
      <c r="P67">
        <f t="shared" si="4"/>
        <v>3</v>
      </c>
      <c r="Q67" s="3">
        <f t="shared" si="8"/>
        <v>96.734693877551024</v>
      </c>
      <c r="R67">
        <f t="shared" si="5"/>
        <v>1.65</v>
      </c>
      <c r="S67">
        <f t="shared" si="5"/>
        <v>99.6</v>
      </c>
      <c r="T67">
        <f t="shared" si="5"/>
        <v>0.96</v>
      </c>
      <c r="U67">
        <f t="shared" si="5"/>
        <v>118.5</v>
      </c>
      <c r="V67">
        <f t="shared" si="5"/>
        <v>1</v>
      </c>
      <c r="W67">
        <f t="shared" si="5"/>
        <v>0</v>
      </c>
      <c r="X67" t="str">
        <f t="shared" si="5"/>
        <v>7lsx_23508_superposed.pdb</v>
      </c>
      <c r="AA67" t="s">
        <v>13</v>
      </c>
      <c r="AB67" t="s">
        <v>1</v>
      </c>
      <c r="AC67">
        <v>0.59</v>
      </c>
      <c r="AD67">
        <v>237</v>
      </c>
      <c r="AE67">
        <v>8</v>
      </c>
      <c r="AF67">
        <v>234</v>
      </c>
      <c r="AG67">
        <v>0</v>
      </c>
      <c r="AH67">
        <v>3</v>
      </c>
      <c r="AI67">
        <v>96.7</v>
      </c>
      <c r="AJ67">
        <v>1.65</v>
      </c>
      <c r="AK67">
        <v>99.6</v>
      </c>
      <c r="AL67">
        <v>0.96</v>
      </c>
      <c r="AM67">
        <v>118.5</v>
      </c>
      <c r="AN67">
        <v>1</v>
      </c>
      <c r="AO67">
        <v>0</v>
      </c>
      <c r="AP67" t="s">
        <v>42</v>
      </c>
    </row>
    <row r="68" spans="4:42" x14ac:dyDescent="0.2">
      <c r="D68" t="str">
        <f t="shared" si="6"/>
        <v>7mby_23750</v>
      </c>
      <c r="H68">
        <f t="shared" si="7"/>
        <v>339</v>
      </c>
      <c r="I68" t="str">
        <f t="shared" si="4"/>
        <v>7mby_23750</v>
      </c>
      <c r="J68" t="str">
        <f t="shared" si="4"/>
        <v>Unique_target</v>
      </c>
      <c r="K68">
        <f t="shared" si="4"/>
        <v>0.71</v>
      </c>
      <c r="L68">
        <f t="shared" si="4"/>
        <v>328</v>
      </c>
      <c r="M68">
        <f t="shared" si="4"/>
        <v>11</v>
      </c>
      <c r="N68">
        <f t="shared" si="4"/>
        <v>323</v>
      </c>
      <c r="O68">
        <f t="shared" si="4"/>
        <v>0</v>
      </c>
      <c r="P68">
        <f t="shared" si="4"/>
        <v>5</v>
      </c>
      <c r="Q68" s="3">
        <f t="shared" si="8"/>
        <v>96.755162241887902</v>
      </c>
      <c r="R68">
        <f t="shared" si="5"/>
        <v>1.37</v>
      </c>
      <c r="S68">
        <f t="shared" si="5"/>
        <v>99.7</v>
      </c>
      <c r="T68">
        <f t="shared" si="5"/>
        <v>0.96</v>
      </c>
      <c r="U68">
        <f t="shared" si="5"/>
        <v>82</v>
      </c>
      <c r="V68">
        <f t="shared" si="5"/>
        <v>1</v>
      </c>
      <c r="W68">
        <f t="shared" si="5"/>
        <v>0</v>
      </c>
      <c r="X68" t="str">
        <f t="shared" si="5"/>
        <v>7mby_23750_superposed.pdb</v>
      </c>
      <c r="AA68" t="s">
        <v>19</v>
      </c>
      <c r="AB68" t="s">
        <v>1</v>
      </c>
      <c r="AC68">
        <v>0.71</v>
      </c>
      <c r="AD68">
        <v>328</v>
      </c>
      <c r="AE68">
        <v>11</v>
      </c>
      <c r="AF68">
        <v>323</v>
      </c>
      <c r="AG68">
        <v>0</v>
      </c>
      <c r="AH68">
        <v>5</v>
      </c>
      <c r="AI68">
        <v>96.8</v>
      </c>
      <c r="AJ68">
        <v>1.37</v>
      </c>
      <c r="AK68">
        <v>99.7</v>
      </c>
      <c r="AL68">
        <v>0.96</v>
      </c>
      <c r="AM68">
        <v>82</v>
      </c>
      <c r="AN68">
        <v>1</v>
      </c>
      <c r="AO68">
        <v>0</v>
      </c>
      <c r="AP68" t="s">
        <v>47</v>
      </c>
    </row>
    <row r="69" spans="4:42" x14ac:dyDescent="0.2">
      <c r="D69" t="str">
        <f t="shared" si="6"/>
        <v>7ls5_23502</v>
      </c>
      <c r="H69">
        <f t="shared" si="7"/>
        <v>243</v>
      </c>
      <c r="I69" t="str">
        <f t="shared" si="4"/>
        <v>7ls5_23502</v>
      </c>
      <c r="J69" t="str">
        <f t="shared" si="4"/>
        <v>Unique_target</v>
      </c>
      <c r="K69">
        <f t="shared" si="4"/>
        <v>0.43</v>
      </c>
      <c r="L69">
        <f t="shared" si="4"/>
        <v>237</v>
      </c>
      <c r="M69">
        <f t="shared" si="4"/>
        <v>6</v>
      </c>
      <c r="N69">
        <f t="shared" si="4"/>
        <v>234</v>
      </c>
      <c r="O69">
        <f t="shared" si="4"/>
        <v>0</v>
      </c>
      <c r="P69">
        <f t="shared" si="4"/>
        <v>3</v>
      </c>
      <c r="Q69" s="3">
        <f t="shared" si="8"/>
        <v>97.53086419753086</v>
      </c>
      <c r="R69">
        <f t="shared" si="5"/>
        <v>2.2599999999999998</v>
      </c>
      <c r="S69">
        <f t="shared" si="5"/>
        <v>99.2</v>
      </c>
      <c r="T69">
        <f t="shared" si="5"/>
        <v>0.97</v>
      </c>
      <c r="U69">
        <f t="shared" si="5"/>
        <v>79</v>
      </c>
      <c r="V69">
        <f t="shared" si="5"/>
        <v>1</v>
      </c>
      <c r="W69">
        <f t="shared" si="5"/>
        <v>0</v>
      </c>
      <c r="X69" t="str">
        <f t="shared" si="5"/>
        <v>7ls5_23502_superposed.pdb</v>
      </c>
      <c r="AA69" t="s">
        <v>12</v>
      </c>
      <c r="AB69" t="s">
        <v>1</v>
      </c>
      <c r="AC69">
        <v>0.43</v>
      </c>
      <c r="AD69">
        <v>237</v>
      </c>
      <c r="AE69">
        <v>6</v>
      </c>
      <c r="AF69">
        <v>234</v>
      </c>
      <c r="AG69">
        <v>0</v>
      </c>
      <c r="AH69">
        <v>3</v>
      </c>
      <c r="AI69">
        <v>97.5</v>
      </c>
      <c r="AJ69">
        <v>2.2599999999999998</v>
      </c>
      <c r="AK69">
        <v>99.2</v>
      </c>
      <c r="AL69">
        <v>0.97</v>
      </c>
      <c r="AM69">
        <v>79</v>
      </c>
      <c r="AN69">
        <v>1</v>
      </c>
      <c r="AO69">
        <v>0</v>
      </c>
      <c r="AP69" t="s">
        <v>41</v>
      </c>
    </row>
    <row r="70" spans="4:42" x14ac:dyDescent="0.2">
      <c r="D70" t="str">
        <f t="shared" si="6"/>
        <v>7ev9_31325</v>
      </c>
      <c r="H70">
        <f t="shared" si="7"/>
        <v>382</v>
      </c>
      <c r="I70" t="str">
        <f t="shared" si="4"/>
        <v>7ev9_31325</v>
      </c>
      <c r="J70" t="str">
        <f t="shared" si="4"/>
        <v>Unique_target</v>
      </c>
      <c r="K70">
        <f t="shared" si="4"/>
        <v>0.44</v>
      </c>
      <c r="L70">
        <f t="shared" si="4"/>
        <v>381</v>
      </c>
      <c r="M70">
        <f t="shared" si="4"/>
        <v>1</v>
      </c>
      <c r="N70">
        <f t="shared" si="4"/>
        <v>380</v>
      </c>
      <c r="O70">
        <f t="shared" si="4"/>
        <v>0</v>
      </c>
      <c r="P70">
        <f t="shared" si="4"/>
        <v>1</v>
      </c>
      <c r="Q70" s="3">
        <f t="shared" si="8"/>
        <v>99.738219895287955</v>
      </c>
      <c r="R70">
        <f t="shared" si="5"/>
        <v>2.2599999999999998</v>
      </c>
      <c r="S70">
        <f t="shared" si="5"/>
        <v>100</v>
      </c>
      <c r="T70">
        <f t="shared" si="5"/>
        <v>1</v>
      </c>
      <c r="U70">
        <f t="shared" si="5"/>
        <v>190.5</v>
      </c>
      <c r="V70">
        <f t="shared" si="5"/>
        <v>1</v>
      </c>
      <c r="W70">
        <f t="shared" si="5"/>
        <v>0</v>
      </c>
      <c r="X70" t="str">
        <f t="shared" si="5"/>
        <v>7ev9_31325_superposed.pdb</v>
      </c>
      <c r="AA70" t="s">
        <v>5</v>
      </c>
      <c r="AB70" t="s">
        <v>1</v>
      </c>
      <c r="AC70">
        <v>0.44</v>
      </c>
      <c r="AD70">
        <v>381</v>
      </c>
      <c r="AE70">
        <v>1</v>
      </c>
      <c r="AF70">
        <v>380</v>
      </c>
      <c r="AG70">
        <v>0</v>
      </c>
      <c r="AH70">
        <v>1</v>
      </c>
      <c r="AI70">
        <v>99.7</v>
      </c>
      <c r="AJ70">
        <v>2.2599999999999998</v>
      </c>
      <c r="AK70">
        <v>100</v>
      </c>
      <c r="AL70">
        <v>1</v>
      </c>
      <c r="AM70">
        <v>190.5</v>
      </c>
      <c r="AN70">
        <v>1</v>
      </c>
      <c r="AO70">
        <v>0</v>
      </c>
      <c r="AP70" t="s">
        <v>34</v>
      </c>
    </row>
    <row r="71" spans="4:42" x14ac:dyDescent="0.2">
      <c r="D71" t="str">
        <f t="shared" si="6"/>
        <v>7m9c_23723</v>
      </c>
      <c r="H71">
        <f t="shared" si="7"/>
        <v>257</v>
      </c>
      <c r="I71" t="str">
        <f t="shared" si="4"/>
        <v>7m9c_23723</v>
      </c>
      <c r="J71" t="str">
        <f t="shared" si="4"/>
        <v>Unique_target</v>
      </c>
      <c r="K71">
        <f t="shared" si="4"/>
        <v>0.98</v>
      </c>
      <c r="L71">
        <f t="shared" si="4"/>
        <v>233</v>
      </c>
      <c r="M71">
        <f t="shared" si="4"/>
        <v>24</v>
      </c>
      <c r="N71">
        <f t="shared" si="4"/>
        <v>227</v>
      </c>
      <c r="O71">
        <f t="shared" si="4"/>
        <v>0</v>
      </c>
      <c r="P71">
        <f t="shared" si="4"/>
        <v>6</v>
      </c>
      <c r="Q71" s="3">
        <f t="shared" si="8"/>
        <v>90.661478599221795</v>
      </c>
      <c r="R71">
        <f t="shared" si="5"/>
        <v>0.92</v>
      </c>
      <c r="S71">
        <f t="shared" si="5"/>
        <v>99.1</v>
      </c>
      <c r="T71">
        <f t="shared" si="5"/>
        <v>0.9</v>
      </c>
      <c r="U71">
        <f t="shared" si="5"/>
        <v>46.6</v>
      </c>
      <c r="V71">
        <f t="shared" si="5"/>
        <v>1</v>
      </c>
      <c r="W71">
        <f t="shared" si="5"/>
        <v>0</v>
      </c>
      <c r="X71" t="str">
        <f t="shared" si="5"/>
        <v>7m9c_23723_superposed.pdb</v>
      </c>
      <c r="AA71" t="s">
        <v>18</v>
      </c>
      <c r="AB71" t="s">
        <v>1</v>
      </c>
      <c r="AC71">
        <v>0.98</v>
      </c>
      <c r="AD71">
        <v>233</v>
      </c>
      <c r="AE71">
        <v>24</v>
      </c>
      <c r="AF71">
        <v>227</v>
      </c>
      <c r="AG71">
        <v>0</v>
      </c>
      <c r="AH71">
        <v>6</v>
      </c>
      <c r="AI71">
        <v>90.7</v>
      </c>
      <c r="AJ71">
        <v>0.92</v>
      </c>
      <c r="AK71">
        <v>99.1</v>
      </c>
      <c r="AL71">
        <v>0.9</v>
      </c>
      <c r="AM71">
        <v>46.6</v>
      </c>
      <c r="AN71">
        <v>1</v>
      </c>
      <c r="AO71">
        <v>0</v>
      </c>
      <c r="AP71" t="s">
        <v>46</v>
      </c>
    </row>
    <row r="72" spans="4:42" x14ac:dyDescent="0.2">
      <c r="D72" t="str">
        <f t="shared" si="6"/>
        <v>7lc6_23269</v>
      </c>
      <c r="H72">
        <f t="shared" si="7"/>
        <v>557</v>
      </c>
      <c r="I72" t="str">
        <f t="shared" si="4"/>
        <v>7lc6_23269</v>
      </c>
      <c r="J72" t="str">
        <f t="shared" si="4"/>
        <v>Unique_target</v>
      </c>
      <c r="K72">
        <f t="shared" si="4"/>
        <v>0.44</v>
      </c>
      <c r="L72">
        <f t="shared" si="4"/>
        <v>556</v>
      </c>
      <c r="M72">
        <f t="shared" si="4"/>
        <v>1</v>
      </c>
      <c r="N72">
        <f t="shared" si="4"/>
        <v>555</v>
      </c>
      <c r="O72">
        <f t="shared" si="4"/>
        <v>0</v>
      </c>
      <c r="P72">
        <f t="shared" si="4"/>
        <v>1</v>
      </c>
      <c r="Q72" s="3">
        <f t="shared" si="8"/>
        <v>99.820466786355482</v>
      </c>
      <c r="R72">
        <f t="shared" si="5"/>
        <v>2.2599999999999998</v>
      </c>
      <c r="S72">
        <f t="shared" si="5"/>
        <v>99.8</v>
      </c>
      <c r="T72">
        <f t="shared" si="5"/>
        <v>1</v>
      </c>
      <c r="U72">
        <f t="shared" si="5"/>
        <v>278</v>
      </c>
      <c r="V72">
        <f t="shared" si="5"/>
        <v>1</v>
      </c>
      <c r="W72">
        <f t="shared" si="5"/>
        <v>0</v>
      </c>
      <c r="X72" t="str">
        <f t="shared" si="5"/>
        <v>7lc6_23269_superposed.pdb</v>
      </c>
      <c r="AA72" t="s">
        <v>10</v>
      </c>
      <c r="AB72" t="s">
        <v>1</v>
      </c>
      <c r="AC72">
        <v>0.44</v>
      </c>
      <c r="AD72">
        <v>556</v>
      </c>
      <c r="AE72">
        <v>1</v>
      </c>
      <c r="AF72">
        <v>555</v>
      </c>
      <c r="AG72">
        <v>0</v>
      </c>
      <c r="AH72">
        <v>1</v>
      </c>
      <c r="AI72">
        <v>99.8</v>
      </c>
      <c r="AJ72">
        <v>2.2599999999999998</v>
      </c>
      <c r="AK72">
        <v>99.8</v>
      </c>
      <c r="AL72">
        <v>1</v>
      </c>
      <c r="AM72">
        <v>278</v>
      </c>
      <c r="AN72">
        <v>1</v>
      </c>
      <c r="AO72">
        <v>0</v>
      </c>
      <c r="AP72" t="s">
        <v>39</v>
      </c>
    </row>
    <row r="73" spans="4:42" x14ac:dyDescent="0.2">
      <c r="D73" t="str">
        <f t="shared" si="6"/>
        <v>7n8i_24237</v>
      </c>
      <c r="H73">
        <f t="shared" si="7"/>
        <v>106</v>
      </c>
      <c r="I73" t="str">
        <f t="shared" si="4"/>
        <v>7n8i_24237</v>
      </c>
      <c r="J73" t="str">
        <f t="shared" si="4"/>
        <v>Unique_target</v>
      </c>
      <c r="K73">
        <f t="shared" si="4"/>
        <v>0.25</v>
      </c>
      <c r="L73">
        <f t="shared" si="4"/>
        <v>106</v>
      </c>
      <c r="M73">
        <f t="shared" si="4"/>
        <v>0</v>
      </c>
      <c r="N73">
        <f t="shared" si="4"/>
        <v>106</v>
      </c>
      <c r="O73">
        <f t="shared" si="4"/>
        <v>0</v>
      </c>
      <c r="P73">
        <f t="shared" si="4"/>
        <v>0</v>
      </c>
      <c r="Q73" s="3">
        <f t="shared" si="8"/>
        <v>100</v>
      </c>
      <c r="R73">
        <f t="shared" si="5"/>
        <v>4</v>
      </c>
      <c r="S73">
        <f t="shared" si="5"/>
        <v>100</v>
      </c>
      <c r="T73">
        <f t="shared" si="5"/>
        <v>1</v>
      </c>
      <c r="U73">
        <f t="shared" si="5"/>
        <v>106</v>
      </c>
      <c r="V73">
        <f t="shared" si="5"/>
        <v>1</v>
      </c>
      <c r="W73">
        <f t="shared" si="5"/>
        <v>0</v>
      </c>
      <c r="X73" t="str">
        <f t="shared" si="5"/>
        <v>7n8i_24237_superposed.pdb</v>
      </c>
      <c r="AA73" t="s">
        <v>24</v>
      </c>
      <c r="AB73" t="s">
        <v>1</v>
      </c>
      <c r="AC73">
        <v>0.25</v>
      </c>
      <c r="AD73">
        <v>106</v>
      </c>
      <c r="AE73">
        <v>0</v>
      </c>
      <c r="AF73">
        <v>106</v>
      </c>
      <c r="AG73">
        <v>0</v>
      </c>
      <c r="AH73">
        <v>0</v>
      </c>
      <c r="AI73">
        <v>100</v>
      </c>
      <c r="AJ73">
        <v>4</v>
      </c>
      <c r="AK73">
        <v>100</v>
      </c>
      <c r="AL73">
        <v>1</v>
      </c>
      <c r="AM73">
        <v>106</v>
      </c>
      <c r="AN73">
        <v>1</v>
      </c>
      <c r="AO73">
        <v>0</v>
      </c>
      <c r="AP73" t="s">
        <v>52</v>
      </c>
    </row>
    <row r="74" spans="4:42" x14ac:dyDescent="0.2">
      <c r="Q74" s="3"/>
    </row>
    <row r="75" spans="4:42" x14ac:dyDescent="0.2">
      <c r="D75" t="s">
        <v>55</v>
      </c>
      <c r="I75" t="str">
        <f t="shared" si="4"/>
        <v>DOCKING</v>
      </c>
      <c r="Q75" s="3"/>
      <c r="AA75" t="s">
        <v>55</v>
      </c>
    </row>
    <row r="76" spans="4:42" x14ac:dyDescent="0.2">
      <c r="Q76" s="3"/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>
        <f t="shared" si="4"/>
        <v>0</v>
      </c>
      <c r="K77">
        <f t="shared" si="4"/>
        <v>0</v>
      </c>
      <c r="L77">
        <f t="shared" si="4"/>
        <v>0</v>
      </c>
      <c r="M77">
        <f t="shared" si="4"/>
        <v>0</v>
      </c>
      <c r="N77">
        <f t="shared" si="4"/>
        <v>0</v>
      </c>
      <c r="O77">
        <f t="shared" si="4"/>
        <v>0</v>
      </c>
      <c r="P77">
        <f t="shared" si="4"/>
        <v>0</v>
      </c>
      <c r="Q77" s="3">
        <f t="shared" si="8"/>
        <v>0</v>
      </c>
      <c r="R77">
        <f t="shared" si="5"/>
        <v>0</v>
      </c>
      <c r="S77">
        <f t="shared" si="5"/>
        <v>0</v>
      </c>
      <c r="T77">
        <f t="shared" si="5"/>
        <v>0</v>
      </c>
      <c r="U77">
        <f t="shared" si="5"/>
        <v>0</v>
      </c>
      <c r="V77">
        <f t="shared" si="5"/>
        <v>0</v>
      </c>
      <c r="W77">
        <f t="shared" si="5"/>
        <v>0</v>
      </c>
      <c r="X77">
        <f t="shared" si="5"/>
        <v>0</v>
      </c>
      <c r="AA77" t="s">
        <v>14</v>
      </c>
    </row>
    <row r="78" spans="4:42" x14ac:dyDescent="0.2">
      <c r="D78" t="str">
        <f t="shared" ref="D78:D101" si="9">I78</f>
        <v>7msw_23970</v>
      </c>
      <c r="H78">
        <f t="shared" ref="H78:H101" si="10">H50</f>
        <v>635</v>
      </c>
      <c r="I78" t="str">
        <f t="shared" si="4"/>
        <v>7msw_23970</v>
      </c>
      <c r="J78" t="str">
        <f t="shared" si="4"/>
        <v>Unique_target</v>
      </c>
      <c r="K78">
        <f t="shared" si="4"/>
        <v>1.17</v>
      </c>
      <c r="L78">
        <f t="shared" si="4"/>
        <v>32</v>
      </c>
      <c r="M78">
        <f t="shared" si="4"/>
        <v>28</v>
      </c>
      <c r="N78">
        <f t="shared" si="4"/>
        <v>18</v>
      </c>
      <c r="O78">
        <f t="shared" si="4"/>
        <v>2</v>
      </c>
      <c r="P78">
        <f t="shared" si="4"/>
        <v>12</v>
      </c>
      <c r="Q78" s="3">
        <f t="shared" si="8"/>
        <v>5.0393700787401574</v>
      </c>
      <c r="R78">
        <f t="shared" si="5"/>
        <v>0.04</v>
      </c>
      <c r="S78">
        <f t="shared" si="5"/>
        <v>46.9</v>
      </c>
      <c r="T78">
        <f t="shared" si="5"/>
        <v>0.02</v>
      </c>
      <c r="U78">
        <f t="shared" si="5"/>
        <v>8</v>
      </c>
      <c r="V78">
        <f t="shared" si="5"/>
        <v>6</v>
      </c>
      <c r="W78">
        <f t="shared" si="5"/>
        <v>3</v>
      </c>
      <c r="X78" t="str">
        <f t="shared" si="5"/>
        <v>7msw_23970_docked.pdb</v>
      </c>
      <c r="AA78" t="s">
        <v>23</v>
      </c>
      <c r="AB78" t="s">
        <v>1</v>
      </c>
      <c r="AC78">
        <v>1.17</v>
      </c>
      <c r="AD78">
        <v>32</v>
      </c>
      <c r="AE78">
        <v>28</v>
      </c>
      <c r="AF78">
        <v>18</v>
      </c>
      <c r="AG78">
        <v>2</v>
      </c>
      <c r="AH78">
        <v>12</v>
      </c>
      <c r="AI78">
        <v>5</v>
      </c>
      <c r="AJ78">
        <v>0.04</v>
      </c>
      <c r="AK78">
        <v>46.9</v>
      </c>
      <c r="AL78">
        <v>0.02</v>
      </c>
      <c r="AM78">
        <v>8</v>
      </c>
      <c r="AN78">
        <v>6</v>
      </c>
      <c r="AO78">
        <v>3</v>
      </c>
      <c r="AP78" t="s">
        <v>67</v>
      </c>
    </row>
    <row r="79" spans="4:42" x14ac:dyDescent="0.2">
      <c r="D79" t="str">
        <f t="shared" si="9"/>
        <v>7mlz_23914</v>
      </c>
      <c r="H79">
        <f t="shared" si="10"/>
        <v>196</v>
      </c>
      <c r="I79" t="str">
        <f t="shared" si="4"/>
        <v>7mlz_23914</v>
      </c>
      <c r="J79" t="str">
        <f t="shared" si="4"/>
        <v>Unique_target</v>
      </c>
      <c r="K79">
        <f t="shared" si="4"/>
        <v>1.1599999999999999</v>
      </c>
      <c r="L79">
        <f t="shared" si="4"/>
        <v>148</v>
      </c>
      <c r="M79">
        <f t="shared" si="4"/>
        <v>25</v>
      </c>
      <c r="N79">
        <f t="shared" si="4"/>
        <v>132</v>
      </c>
      <c r="O79">
        <f t="shared" si="4"/>
        <v>0</v>
      </c>
      <c r="P79">
        <f t="shared" si="4"/>
        <v>16</v>
      </c>
      <c r="Q79" s="3">
        <f t="shared" si="8"/>
        <v>75.510204081632651</v>
      </c>
      <c r="R79">
        <f t="shared" si="5"/>
        <v>0.65</v>
      </c>
      <c r="S79">
        <f t="shared" si="5"/>
        <v>97.3</v>
      </c>
      <c r="T79">
        <f t="shared" si="5"/>
        <v>0.73</v>
      </c>
      <c r="U79">
        <f t="shared" si="5"/>
        <v>10.6</v>
      </c>
      <c r="V79">
        <f t="shared" si="5"/>
        <v>3</v>
      </c>
      <c r="W79">
        <f t="shared" si="5"/>
        <v>0</v>
      </c>
      <c r="X79" t="str">
        <f t="shared" si="5"/>
        <v>7mlz_23914_docked.pdb</v>
      </c>
      <c r="AA79" t="s">
        <v>22</v>
      </c>
      <c r="AB79" t="s">
        <v>1</v>
      </c>
      <c r="AC79">
        <v>1.1599999999999999</v>
      </c>
      <c r="AD79">
        <v>148</v>
      </c>
      <c r="AE79">
        <v>25</v>
      </c>
      <c r="AF79">
        <v>132</v>
      </c>
      <c r="AG79">
        <v>0</v>
      </c>
      <c r="AH79">
        <v>16</v>
      </c>
      <c r="AI79">
        <v>75.5</v>
      </c>
      <c r="AJ79">
        <v>0.65</v>
      </c>
      <c r="AK79">
        <v>97.3</v>
      </c>
      <c r="AL79">
        <v>0.73</v>
      </c>
      <c r="AM79">
        <v>10.6</v>
      </c>
      <c r="AN79">
        <v>3</v>
      </c>
      <c r="AO79">
        <v>0</v>
      </c>
      <c r="AP79" t="s">
        <v>140</v>
      </c>
    </row>
    <row r="80" spans="4:42" x14ac:dyDescent="0.2">
      <c r="D80" t="str">
        <f t="shared" si="9"/>
        <v>7m7b_23709</v>
      </c>
      <c r="H80">
        <f t="shared" si="10"/>
        <v>209</v>
      </c>
      <c r="I80" t="str">
        <f t="shared" si="4"/>
        <v>7m7b_23709</v>
      </c>
      <c r="J80" t="str">
        <f t="shared" si="4"/>
        <v>Unique_target</v>
      </c>
      <c r="K80">
        <f t="shared" si="4"/>
        <v>0.54</v>
      </c>
      <c r="L80">
        <f t="shared" si="4"/>
        <v>117</v>
      </c>
      <c r="M80">
        <f t="shared" si="4"/>
        <v>1</v>
      </c>
      <c r="N80">
        <f t="shared" si="4"/>
        <v>115</v>
      </c>
      <c r="O80">
        <f t="shared" si="4"/>
        <v>0</v>
      </c>
      <c r="P80">
        <f t="shared" si="4"/>
        <v>2</v>
      </c>
      <c r="Q80" s="3">
        <f t="shared" si="8"/>
        <v>55.980861244019138</v>
      </c>
      <c r="R80">
        <f t="shared" si="5"/>
        <v>1.04</v>
      </c>
      <c r="S80">
        <f t="shared" si="5"/>
        <v>100</v>
      </c>
      <c r="T80">
        <f t="shared" si="5"/>
        <v>0.56000000000000005</v>
      </c>
      <c r="U80">
        <f t="shared" si="5"/>
        <v>39</v>
      </c>
      <c r="V80">
        <f t="shared" si="5"/>
        <v>3</v>
      </c>
      <c r="W80">
        <f t="shared" si="5"/>
        <v>0</v>
      </c>
      <c r="X80" t="str">
        <f t="shared" si="5"/>
        <v>7m7b_23709_docked.pdb</v>
      </c>
      <c r="AA80" t="s">
        <v>17</v>
      </c>
      <c r="AB80" t="s">
        <v>1</v>
      </c>
      <c r="AC80">
        <v>0.54</v>
      </c>
      <c r="AD80">
        <v>117</v>
      </c>
      <c r="AE80">
        <v>1</v>
      </c>
      <c r="AF80">
        <v>115</v>
      </c>
      <c r="AG80">
        <v>0</v>
      </c>
      <c r="AH80">
        <v>2</v>
      </c>
      <c r="AI80">
        <v>56</v>
      </c>
      <c r="AJ80">
        <v>1.04</v>
      </c>
      <c r="AK80">
        <v>100</v>
      </c>
      <c r="AL80">
        <v>0.56000000000000005</v>
      </c>
      <c r="AM80">
        <v>39</v>
      </c>
      <c r="AN80">
        <v>3</v>
      </c>
      <c r="AO80">
        <v>0</v>
      </c>
      <c r="AP80" t="s">
        <v>139</v>
      </c>
    </row>
    <row r="81" spans="4:42" x14ac:dyDescent="0.2">
      <c r="D81" t="str">
        <f t="shared" si="9"/>
        <v>7lx5_23566</v>
      </c>
      <c r="H81">
        <f t="shared" si="10"/>
        <v>196</v>
      </c>
      <c r="I81" t="str">
        <f t="shared" si="4"/>
        <v>7lx5_23566</v>
      </c>
      <c r="J81" t="str">
        <f t="shared" si="4"/>
        <v>Unique_target</v>
      </c>
      <c r="K81">
        <f t="shared" si="4"/>
        <v>0.78</v>
      </c>
      <c r="L81">
        <f t="shared" si="4"/>
        <v>142</v>
      </c>
      <c r="M81">
        <f t="shared" si="4"/>
        <v>21</v>
      </c>
      <c r="N81">
        <f t="shared" si="4"/>
        <v>138</v>
      </c>
      <c r="O81">
        <f t="shared" si="4"/>
        <v>0</v>
      </c>
      <c r="P81">
        <f t="shared" si="4"/>
        <v>4</v>
      </c>
      <c r="Q81" s="3">
        <f t="shared" si="8"/>
        <v>72.448979591836732</v>
      </c>
      <c r="R81">
        <f t="shared" si="5"/>
        <v>0.93</v>
      </c>
      <c r="S81">
        <f t="shared" si="5"/>
        <v>98.6</v>
      </c>
      <c r="T81">
        <f t="shared" si="5"/>
        <v>0.71</v>
      </c>
      <c r="U81">
        <f t="shared" si="5"/>
        <v>35.5</v>
      </c>
      <c r="V81">
        <f t="shared" si="5"/>
        <v>3</v>
      </c>
      <c r="W81">
        <f t="shared" si="5"/>
        <v>0</v>
      </c>
      <c r="X81" t="str">
        <f t="shared" si="5"/>
        <v>7lx5_23566_docked.pdb</v>
      </c>
      <c r="AA81" t="s">
        <v>16</v>
      </c>
      <c r="AB81" t="s">
        <v>1</v>
      </c>
      <c r="AC81">
        <v>0.78</v>
      </c>
      <c r="AD81">
        <v>142</v>
      </c>
      <c r="AE81">
        <v>21</v>
      </c>
      <c r="AF81">
        <v>138</v>
      </c>
      <c r="AG81">
        <v>0</v>
      </c>
      <c r="AH81">
        <v>4</v>
      </c>
      <c r="AI81">
        <v>72.400000000000006</v>
      </c>
      <c r="AJ81">
        <v>0.93</v>
      </c>
      <c r="AK81">
        <v>98.6</v>
      </c>
      <c r="AL81">
        <v>0.71</v>
      </c>
      <c r="AM81">
        <v>35.5</v>
      </c>
      <c r="AN81">
        <v>3</v>
      </c>
      <c r="AO81">
        <v>0</v>
      </c>
      <c r="AP81" t="s">
        <v>69</v>
      </c>
    </row>
    <row r="82" spans="4:42" x14ac:dyDescent="0.2">
      <c r="D82" t="str">
        <f t="shared" si="9"/>
        <v>7c2k_30275</v>
      </c>
      <c r="H82">
        <f t="shared" si="10"/>
        <v>927</v>
      </c>
      <c r="I82" t="str">
        <f t="shared" si="4"/>
        <v>7c2k_30275</v>
      </c>
      <c r="J82" t="str">
        <f t="shared" si="4"/>
        <v>Unique_target</v>
      </c>
      <c r="K82">
        <f t="shared" si="4"/>
        <v>0.44</v>
      </c>
      <c r="L82">
        <f t="shared" si="4"/>
        <v>891</v>
      </c>
      <c r="M82">
        <f t="shared" si="4"/>
        <v>10</v>
      </c>
      <c r="N82">
        <f t="shared" si="4"/>
        <v>882</v>
      </c>
      <c r="O82">
        <f t="shared" si="4"/>
        <v>0</v>
      </c>
      <c r="P82">
        <f t="shared" si="4"/>
        <v>9</v>
      </c>
      <c r="Q82" s="3">
        <f t="shared" si="8"/>
        <v>96.116504854368927</v>
      </c>
      <c r="R82">
        <f t="shared" si="5"/>
        <v>2.19</v>
      </c>
      <c r="S82">
        <f t="shared" si="5"/>
        <v>99.1</v>
      </c>
      <c r="T82">
        <f t="shared" si="5"/>
        <v>0.95</v>
      </c>
      <c r="U82">
        <f t="shared" si="5"/>
        <v>111.4</v>
      </c>
      <c r="V82">
        <f t="shared" si="5"/>
        <v>3</v>
      </c>
      <c r="W82">
        <f t="shared" si="5"/>
        <v>0</v>
      </c>
      <c r="X82" t="str">
        <f t="shared" si="5"/>
        <v>7c2k_30275_docked.pdb</v>
      </c>
      <c r="AA82" t="s">
        <v>3</v>
      </c>
      <c r="AB82" t="s">
        <v>1</v>
      </c>
      <c r="AC82">
        <v>0.44</v>
      </c>
      <c r="AD82">
        <v>891</v>
      </c>
      <c r="AE82">
        <v>10</v>
      </c>
      <c r="AF82">
        <v>882</v>
      </c>
      <c r="AG82">
        <v>0</v>
      </c>
      <c r="AH82">
        <v>9</v>
      </c>
      <c r="AI82">
        <v>96.1</v>
      </c>
      <c r="AJ82">
        <v>2.19</v>
      </c>
      <c r="AK82">
        <v>99.1</v>
      </c>
      <c r="AL82">
        <v>0.95</v>
      </c>
      <c r="AM82">
        <v>111.4</v>
      </c>
      <c r="AN82">
        <v>3</v>
      </c>
      <c r="AO82">
        <v>0</v>
      </c>
      <c r="AP82" t="s">
        <v>143</v>
      </c>
    </row>
    <row r="83" spans="4:42" x14ac:dyDescent="0.2">
      <c r="D83" t="str">
        <f t="shared" si="9"/>
        <v>7lci_23274</v>
      </c>
      <c r="H83">
        <f t="shared" si="10"/>
        <v>393</v>
      </c>
      <c r="I83" t="str">
        <f t="shared" si="4"/>
        <v>7lci_23274</v>
      </c>
      <c r="J83" t="str">
        <f t="shared" si="4"/>
        <v>Unique_target</v>
      </c>
      <c r="K83">
        <f t="shared" si="4"/>
        <v>0.68</v>
      </c>
      <c r="L83">
        <f t="shared" si="4"/>
        <v>325</v>
      </c>
      <c r="M83">
        <f t="shared" si="4"/>
        <v>16</v>
      </c>
      <c r="N83">
        <f t="shared" ref="N83:P119" si="11">AF83</f>
        <v>315</v>
      </c>
      <c r="O83">
        <f t="shared" si="11"/>
        <v>0</v>
      </c>
      <c r="P83">
        <f t="shared" si="11"/>
        <v>10</v>
      </c>
      <c r="Q83" s="3">
        <f t="shared" si="8"/>
        <v>82.697201017811707</v>
      </c>
      <c r="R83">
        <f t="shared" si="5"/>
        <v>1.21</v>
      </c>
      <c r="S83">
        <f t="shared" si="5"/>
        <v>98.5</v>
      </c>
      <c r="T83">
        <f t="shared" si="5"/>
        <v>0.81</v>
      </c>
      <c r="U83">
        <f t="shared" si="5"/>
        <v>32.5</v>
      </c>
      <c r="V83">
        <f t="shared" si="5"/>
        <v>6</v>
      </c>
      <c r="W83">
        <f t="shared" si="5"/>
        <v>0</v>
      </c>
      <c r="X83" t="str">
        <f t="shared" si="5"/>
        <v>7lci_23274_docked.pdb</v>
      </c>
      <c r="AA83" t="s">
        <v>11</v>
      </c>
      <c r="AB83" t="s">
        <v>1</v>
      </c>
      <c r="AC83">
        <v>0.68</v>
      </c>
      <c r="AD83">
        <v>325</v>
      </c>
      <c r="AE83">
        <v>16</v>
      </c>
      <c r="AF83">
        <v>315</v>
      </c>
      <c r="AG83">
        <v>0</v>
      </c>
      <c r="AH83">
        <v>10</v>
      </c>
      <c r="AI83">
        <v>82.7</v>
      </c>
      <c r="AJ83">
        <v>1.21</v>
      </c>
      <c r="AK83">
        <v>98.5</v>
      </c>
      <c r="AL83">
        <v>0.81</v>
      </c>
      <c r="AM83">
        <v>32.5</v>
      </c>
      <c r="AN83">
        <v>6</v>
      </c>
      <c r="AO83">
        <v>0</v>
      </c>
      <c r="AP83" t="s">
        <v>70</v>
      </c>
    </row>
    <row r="84" spans="4:42" x14ac:dyDescent="0.2">
      <c r="D84" t="str">
        <f t="shared" si="9"/>
        <v>7mjs_23883</v>
      </c>
      <c r="H84">
        <f t="shared" si="10"/>
        <v>132</v>
      </c>
      <c r="I84" t="str">
        <f t="shared" ref="I84:P122" si="12">AA84</f>
        <v>7mjs_23883</v>
      </c>
      <c r="J84" t="str">
        <f t="shared" si="12"/>
        <v>Unique_target</v>
      </c>
      <c r="K84">
        <f t="shared" si="12"/>
        <v>0.43</v>
      </c>
      <c r="L84">
        <f t="shared" si="12"/>
        <v>130</v>
      </c>
      <c r="M84">
        <f t="shared" si="12"/>
        <v>0</v>
      </c>
      <c r="N84">
        <f t="shared" si="11"/>
        <v>130</v>
      </c>
      <c r="O84">
        <f t="shared" si="11"/>
        <v>0</v>
      </c>
      <c r="P84">
        <f t="shared" si="11"/>
        <v>0</v>
      </c>
      <c r="Q84" s="3">
        <f t="shared" si="8"/>
        <v>98.484848484848484</v>
      </c>
      <c r="R84">
        <f t="shared" si="5"/>
        <v>2.31</v>
      </c>
      <c r="S84">
        <f t="shared" si="5"/>
        <v>100</v>
      </c>
      <c r="T84">
        <f t="shared" si="5"/>
        <v>0.98</v>
      </c>
      <c r="U84">
        <f t="shared" si="5"/>
        <v>130</v>
      </c>
      <c r="V84">
        <f t="shared" si="5"/>
        <v>1</v>
      </c>
      <c r="W84">
        <f t="shared" si="5"/>
        <v>0</v>
      </c>
      <c r="X84" t="str">
        <f t="shared" si="5"/>
        <v>7mjs_23883_docked.pdb</v>
      </c>
      <c r="AA84" t="s">
        <v>21</v>
      </c>
      <c r="AB84" t="s">
        <v>1</v>
      </c>
      <c r="AC84">
        <v>0.43</v>
      </c>
      <c r="AD84">
        <v>130</v>
      </c>
      <c r="AE84">
        <v>0</v>
      </c>
      <c r="AF84">
        <v>130</v>
      </c>
      <c r="AG84">
        <v>0</v>
      </c>
      <c r="AH84">
        <v>0</v>
      </c>
      <c r="AI84">
        <v>98.5</v>
      </c>
      <c r="AJ84">
        <v>2.31</v>
      </c>
      <c r="AK84">
        <v>100</v>
      </c>
      <c r="AL84">
        <v>0.98</v>
      </c>
      <c r="AM84">
        <v>130</v>
      </c>
      <c r="AN84">
        <v>1</v>
      </c>
      <c r="AO84">
        <v>0</v>
      </c>
      <c r="AP84" t="s">
        <v>144</v>
      </c>
    </row>
    <row r="85" spans="4:42" x14ac:dyDescent="0.2">
      <c r="D85" t="str">
        <f t="shared" si="9"/>
        <v>7eda_31062</v>
      </c>
      <c r="H85">
        <f t="shared" si="10"/>
        <v>334</v>
      </c>
      <c r="I85" t="str">
        <f t="shared" si="12"/>
        <v>7eda_31062</v>
      </c>
      <c r="J85" t="str">
        <f t="shared" si="12"/>
        <v>Unique_target</v>
      </c>
      <c r="K85">
        <f t="shared" si="12"/>
        <v>0.44</v>
      </c>
      <c r="L85">
        <f t="shared" si="12"/>
        <v>309</v>
      </c>
      <c r="M85">
        <f t="shared" si="12"/>
        <v>8</v>
      </c>
      <c r="N85">
        <f t="shared" si="11"/>
        <v>307</v>
      </c>
      <c r="O85">
        <f t="shared" si="11"/>
        <v>0</v>
      </c>
      <c r="P85">
        <f t="shared" si="11"/>
        <v>2</v>
      </c>
      <c r="Q85" s="3">
        <f t="shared" si="8"/>
        <v>92.514970059880241</v>
      </c>
      <c r="R85">
        <f t="shared" si="5"/>
        <v>2.11</v>
      </c>
      <c r="S85">
        <f t="shared" si="5"/>
        <v>99.7</v>
      </c>
      <c r="T85">
        <f t="shared" si="5"/>
        <v>0.92</v>
      </c>
      <c r="U85">
        <f t="shared" si="5"/>
        <v>103</v>
      </c>
      <c r="V85">
        <f t="shared" si="5"/>
        <v>2</v>
      </c>
      <c r="W85">
        <f t="shared" si="5"/>
        <v>0</v>
      </c>
      <c r="X85" t="str">
        <f t="shared" si="5"/>
        <v>7eda_31062_docked.pdb</v>
      </c>
      <c r="AA85" t="s">
        <v>4</v>
      </c>
      <c r="AB85" t="s">
        <v>1</v>
      </c>
      <c r="AC85">
        <v>0.44</v>
      </c>
      <c r="AD85">
        <v>309</v>
      </c>
      <c r="AE85">
        <v>8</v>
      </c>
      <c r="AF85">
        <v>307</v>
      </c>
      <c r="AG85">
        <v>0</v>
      </c>
      <c r="AH85">
        <v>2</v>
      </c>
      <c r="AI85">
        <v>92.5</v>
      </c>
      <c r="AJ85">
        <v>2.11</v>
      </c>
      <c r="AK85">
        <v>99.7</v>
      </c>
      <c r="AL85">
        <v>0.92</v>
      </c>
      <c r="AM85">
        <v>103</v>
      </c>
      <c r="AN85">
        <v>2</v>
      </c>
      <c r="AO85">
        <v>0</v>
      </c>
      <c r="AP85" t="s">
        <v>72</v>
      </c>
    </row>
    <row r="86" spans="4:42" x14ac:dyDescent="0.2">
      <c r="D86" t="str">
        <f t="shared" si="9"/>
        <v>7ku7_23035</v>
      </c>
      <c r="H86">
        <f t="shared" si="10"/>
        <v>269</v>
      </c>
      <c r="I86" t="str">
        <f t="shared" si="12"/>
        <v>7ku7_23035</v>
      </c>
      <c r="J86" t="str">
        <f t="shared" si="12"/>
        <v>Unique_target</v>
      </c>
      <c r="K86">
        <f t="shared" si="12"/>
        <v>1.22</v>
      </c>
      <c r="L86">
        <f t="shared" si="12"/>
        <v>196</v>
      </c>
      <c r="M86">
        <f t="shared" si="12"/>
        <v>57</v>
      </c>
      <c r="N86">
        <f t="shared" si="11"/>
        <v>188</v>
      </c>
      <c r="O86">
        <f t="shared" si="11"/>
        <v>0</v>
      </c>
      <c r="P86">
        <f t="shared" si="11"/>
        <v>8</v>
      </c>
      <c r="Q86" s="3">
        <f t="shared" si="8"/>
        <v>72.862453531598518</v>
      </c>
      <c r="R86">
        <f t="shared" ref="R86:X125" si="13">AJ86</f>
        <v>0.6</v>
      </c>
      <c r="S86">
        <f t="shared" si="13"/>
        <v>98</v>
      </c>
      <c r="T86">
        <f t="shared" si="13"/>
        <v>0.71</v>
      </c>
      <c r="U86">
        <f t="shared" si="13"/>
        <v>28</v>
      </c>
      <c r="V86">
        <f t="shared" si="13"/>
        <v>2</v>
      </c>
      <c r="W86">
        <f t="shared" si="13"/>
        <v>0</v>
      </c>
      <c r="X86" t="str">
        <f t="shared" si="13"/>
        <v>7ku7_23035_docked.pdb</v>
      </c>
      <c r="AA86" t="s">
        <v>6</v>
      </c>
      <c r="AB86" t="s">
        <v>1</v>
      </c>
      <c r="AC86">
        <v>1.22</v>
      </c>
      <c r="AD86">
        <v>196</v>
      </c>
      <c r="AE86">
        <v>57</v>
      </c>
      <c r="AF86">
        <v>188</v>
      </c>
      <c r="AG86">
        <v>0</v>
      </c>
      <c r="AH86">
        <v>8</v>
      </c>
      <c r="AI86">
        <v>72.900000000000006</v>
      </c>
      <c r="AJ86">
        <v>0.6</v>
      </c>
      <c r="AK86">
        <v>98</v>
      </c>
      <c r="AL86">
        <v>0.71</v>
      </c>
      <c r="AM86">
        <v>28</v>
      </c>
      <c r="AN86">
        <v>2</v>
      </c>
      <c r="AO86">
        <v>0</v>
      </c>
      <c r="AP86" t="s">
        <v>141</v>
      </c>
    </row>
    <row r="87" spans="4:42" x14ac:dyDescent="0.2">
      <c r="D87" t="str">
        <f t="shared" si="9"/>
        <v>7kzz_23093</v>
      </c>
      <c r="H87">
        <f t="shared" si="10"/>
        <v>281</v>
      </c>
      <c r="I87" t="str">
        <f t="shared" si="12"/>
        <v>7kzz_23093</v>
      </c>
      <c r="J87" t="str">
        <f t="shared" si="12"/>
        <v>Unique_target</v>
      </c>
      <c r="K87">
        <f t="shared" si="12"/>
        <v>0.8</v>
      </c>
      <c r="L87">
        <f t="shared" si="12"/>
        <v>247</v>
      </c>
      <c r="M87">
        <f t="shared" si="12"/>
        <v>32</v>
      </c>
      <c r="N87">
        <f t="shared" si="11"/>
        <v>237</v>
      </c>
      <c r="O87">
        <f t="shared" si="11"/>
        <v>0</v>
      </c>
      <c r="P87">
        <f t="shared" si="11"/>
        <v>10</v>
      </c>
      <c r="Q87" s="3">
        <f t="shared" si="8"/>
        <v>87.90035587188612</v>
      </c>
      <c r="R87">
        <f t="shared" si="13"/>
        <v>1.1000000000000001</v>
      </c>
      <c r="S87">
        <f t="shared" si="13"/>
        <v>98</v>
      </c>
      <c r="T87">
        <f t="shared" si="13"/>
        <v>0.86</v>
      </c>
      <c r="U87">
        <f t="shared" si="13"/>
        <v>49.4</v>
      </c>
      <c r="V87">
        <f t="shared" si="13"/>
        <v>1</v>
      </c>
      <c r="W87">
        <f t="shared" si="13"/>
        <v>0</v>
      </c>
      <c r="X87" t="str">
        <f t="shared" si="13"/>
        <v>7kzz_23093_docked.pdb</v>
      </c>
      <c r="AA87" t="s">
        <v>7</v>
      </c>
      <c r="AB87" t="s">
        <v>1</v>
      </c>
      <c r="AC87">
        <v>0.8</v>
      </c>
      <c r="AD87">
        <v>247</v>
      </c>
      <c r="AE87">
        <v>32</v>
      </c>
      <c r="AF87">
        <v>237</v>
      </c>
      <c r="AG87">
        <v>0</v>
      </c>
      <c r="AH87">
        <v>10</v>
      </c>
      <c r="AI87">
        <v>87.9</v>
      </c>
      <c r="AJ87">
        <v>1.1000000000000001</v>
      </c>
      <c r="AK87">
        <v>98</v>
      </c>
      <c r="AL87">
        <v>0.86</v>
      </c>
      <c r="AM87">
        <v>49.4</v>
      </c>
      <c r="AN87">
        <v>1</v>
      </c>
      <c r="AO87">
        <v>0</v>
      </c>
      <c r="AP87" t="s">
        <v>142</v>
      </c>
    </row>
    <row r="88" spans="4:42" x14ac:dyDescent="0.2">
      <c r="D88" t="str">
        <f t="shared" si="9"/>
        <v>7brm_30160</v>
      </c>
      <c r="H88">
        <f t="shared" si="10"/>
        <v>257</v>
      </c>
      <c r="I88" t="str">
        <f t="shared" si="12"/>
        <v>7brm_30160</v>
      </c>
      <c r="J88" t="str">
        <f t="shared" si="12"/>
        <v>Unique_target</v>
      </c>
      <c r="K88">
        <f t="shared" si="12"/>
        <v>0.59</v>
      </c>
      <c r="L88">
        <f t="shared" si="12"/>
        <v>217</v>
      </c>
      <c r="M88">
        <f t="shared" si="12"/>
        <v>27</v>
      </c>
      <c r="N88">
        <f t="shared" si="11"/>
        <v>213</v>
      </c>
      <c r="O88">
        <f t="shared" si="11"/>
        <v>0</v>
      </c>
      <c r="P88">
        <f t="shared" si="11"/>
        <v>4</v>
      </c>
      <c r="Q88" s="3">
        <f t="shared" si="8"/>
        <v>84.435797665369648</v>
      </c>
      <c r="R88">
        <f t="shared" si="13"/>
        <v>1.42</v>
      </c>
      <c r="S88">
        <f t="shared" si="13"/>
        <v>99.1</v>
      </c>
      <c r="T88">
        <f t="shared" si="13"/>
        <v>0.84</v>
      </c>
      <c r="U88">
        <f t="shared" si="13"/>
        <v>54.2</v>
      </c>
      <c r="V88">
        <f t="shared" si="13"/>
        <v>1</v>
      </c>
      <c r="W88">
        <f t="shared" si="13"/>
        <v>0</v>
      </c>
      <c r="X88" t="str">
        <f t="shared" si="13"/>
        <v>7brm_30160_docked.pdb</v>
      </c>
      <c r="AA88" t="s">
        <v>0</v>
      </c>
      <c r="AB88" t="s">
        <v>1</v>
      </c>
      <c r="AC88">
        <v>0.59</v>
      </c>
      <c r="AD88">
        <v>217</v>
      </c>
      <c r="AE88">
        <v>27</v>
      </c>
      <c r="AF88">
        <v>213</v>
      </c>
      <c r="AG88">
        <v>0</v>
      </c>
      <c r="AH88">
        <v>4</v>
      </c>
      <c r="AI88">
        <v>84.4</v>
      </c>
      <c r="AJ88">
        <v>1.42</v>
      </c>
      <c r="AK88">
        <v>99.1</v>
      </c>
      <c r="AL88">
        <v>0.84</v>
      </c>
      <c r="AM88">
        <v>54.2</v>
      </c>
      <c r="AN88">
        <v>1</v>
      </c>
      <c r="AO88">
        <v>0</v>
      </c>
      <c r="AP88" t="s">
        <v>68</v>
      </c>
    </row>
    <row r="89" spans="4:42" x14ac:dyDescent="0.2">
      <c r="D89" t="str">
        <f t="shared" si="9"/>
        <v>7bxt_30237</v>
      </c>
      <c r="H89">
        <f t="shared" si="10"/>
        <v>103</v>
      </c>
      <c r="I89" t="str">
        <f t="shared" si="12"/>
        <v>7bxt_30237</v>
      </c>
      <c r="J89" t="str">
        <f t="shared" si="12"/>
        <v>Unique_target</v>
      </c>
      <c r="K89">
        <f t="shared" si="12"/>
        <v>0.81</v>
      </c>
      <c r="L89">
        <f t="shared" si="12"/>
        <v>98</v>
      </c>
      <c r="M89">
        <f t="shared" si="12"/>
        <v>0</v>
      </c>
      <c r="N89">
        <f t="shared" si="11"/>
        <v>98</v>
      </c>
      <c r="O89">
        <f t="shared" si="11"/>
        <v>0</v>
      </c>
      <c r="P89">
        <f t="shared" si="11"/>
        <v>0</v>
      </c>
      <c r="Q89" s="3">
        <f t="shared" si="8"/>
        <v>95.145631067961162</v>
      </c>
      <c r="R89">
        <f t="shared" si="13"/>
        <v>1.17</v>
      </c>
      <c r="S89">
        <f t="shared" si="13"/>
        <v>100</v>
      </c>
      <c r="T89">
        <f t="shared" si="13"/>
        <v>0.95</v>
      </c>
      <c r="U89">
        <f t="shared" si="13"/>
        <v>98</v>
      </c>
      <c r="V89">
        <f t="shared" si="13"/>
        <v>1</v>
      </c>
      <c r="W89">
        <f t="shared" si="13"/>
        <v>0</v>
      </c>
      <c r="X89" t="str">
        <f t="shared" si="13"/>
        <v>7bxt_30237_docked.pdb</v>
      </c>
      <c r="AA89" t="s">
        <v>2</v>
      </c>
      <c r="AB89" t="s">
        <v>1</v>
      </c>
      <c r="AC89">
        <v>0.81</v>
      </c>
      <c r="AD89">
        <v>98</v>
      </c>
      <c r="AE89">
        <v>0</v>
      </c>
      <c r="AF89">
        <v>98</v>
      </c>
      <c r="AG89">
        <v>0</v>
      </c>
      <c r="AH89">
        <v>0</v>
      </c>
      <c r="AI89">
        <v>95.1</v>
      </c>
      <c r="AJ89">
        <v>1.17</v>
      </c>
      <c r="AK89">
        <v>100</v>
      </c>
      <c r="AL89">
        <v>0.95</v>
      </c>
      <c r="AM89">
        <v>98</v>
      </c>
      <c r="AN89">
        <v>1</v>
      </c>
      <c r="AO89">
        <v>0</v>
      </c>
      <c r="AP89" t="s">
        <v>75</v>
      </c>
    </row>
    <row r="90" spans="4:42" x14ac:dyDescent="0.2">
      <c r="D90" t="str">
        <f t="shared" si="9"/>
        <v>7l1k_23110</v>
      </c>
      <c r="H90">
        <f t="shared" si="10"/>
        <v>149</v>
      </c>
      <c r="I90" t="str">
        <f t="shared" si="12"/>
        <v>7l1k_23110</v>
      </c>
      <c r="J90" t="str">
        <f t="shared" si="12"/>
        <v>Unique_target</v>
      </c>
      <c r="K90">
        <f t="shared" si="12"/>
        <v>0.49</v>
      </c>
      <c r="L90">
        <f t="shared" si="12"/>
        <v>148</v>
      </c>
      <c r="M90">
        <f t="shared" si="12"/>
        <v>1</v>
      </c>
      <c r="N90">
        <f t="shared" si="11"/>
        <v>147</v>
      </c>
      <c r="O90">
        <f t="shared" si="11"/>
        <v>0</v>
      </c>
      <c r="P90">
        <f t="shared" si="11"/>
        <v>1</v>
      </c>
      <c r="Q90" s="3">
        <f t="shared" si="8"/>
        <v>99.328859060402678</v>
      </c>
      <c r="R90">
        <f t="shared" si="13"/>
        <v>2.0299999999999998</v>
      </c>
      <c r="S90">
        <f t="shared" si="13"/>
        <v>100</v>
      </c>
      <c r="T90">
        <f t="shared" si="13"/>
        <v>0.99</v>
      </c>
      <c r="U90">
        <f t="shared" si="13"/>
        <v>74</v>
      </c>
      <c r="V90">
        <f t="shared" si="13"/>
        <v>1</v>
      </c>
      <c r="W90">
        <f t="shared" si="13"/>
        <v>0</v>
      </c>
      <c r="X90" t="str">
        <f t="shared" si="13"/>
        <v>7l1k_23110_docked.pdb</v>
      </c>
      <c r="AA90" t="s">
        <v>8</v>
      </c>
      <c r="AB90" t="s">
        <v>1</v>
      </c>
      <c r="AC90">
        <v>0.49</v>
      </c>
      <c r="AD90">
        <v>148</v>
      </c>
      <c r="AE90">
        <v>1</v>
      </c>
      <c r="AF90">
        <v>147</v>
      </c>
      <c r="AG90">
        <v>0</v>
      </c>
      <c r="AH90">
        <v>1</v>
      </c>
      <c r="AI90">
        <v>99.3</v>
      </c>
      <c r="AJ90">
        <v>2.0299999999999998</v>
      </c>
      <c r="AK90">
        <v>100</v>
      </c>
      <c r="AL90">
        <v>0.99</v>
      </c>
      <c r="AM90">
        <v>74</v>
      </c>
      <c r="AN90">
        <v>1</v>
      </c>
      <c r="AO90">
        <v>0</v>
      </c>
      <c r="AP90" t="s">
        <v>76</v>
      </c>
    </row>
    <row r="91" spans="4:42" x14ac:dyDescent="0.2">
      <c r="D91" t="str">
        <f t="shared" si="9"/>
        <v>7rb9_24400</v>
      </c>
      <c r="H91">
        <f t="shared" si="10"/>
        <v>372</v>
      </c>
      <c r="I91" t="str">
        <f t="shared" si="12"/>
        <v>7rb9_24400</v>
      </c>
      <c r="J91" t="str">
        <f t="shared" si="12"/>
        <v>Unique_target</v>
      </c>
      <c r="K91">
        <f t="shared" si="12"/>
        <v>0.77</v>
      </c>
      <c r="L91">
        <f t="shared" si="12"/>
        <v>353</v>
      </c>
      <c r="M91">
        <f t="shared" si="12"/>
        <v>9</v>
      </c>
      <c r="N91">
        <f t="shared" si="11"/>
        <v>349</v>
      </c>
      <c r="O91">
        <f t="shared" si="11"/>
        <v>0</v>
      </c>
      <c r="P91">
        <f t="shared" si="11"/>
        <v>4</v>
      </c>
      <c r="Q91" s="3">
        <f t="shared" si="8"/>
        <v>94.892473118279568</v>
      </c>
      <c r="R91">
        <f t="shared" si="13"/>
        <v>1.23</v>
      </c>
      <c r="S91">
        <f t="shared" si="13"/>
        <v>99.7</v>
      </c>
      <c r="T91">
        <f t="shared" si="13"/>
        <v>0.95</v>
      </c>
      <c r="U91">
        <f t="shared" si="13"/>
        <v>70.599999999999994</v>
      </c>
      <c r="V91">
        <f t="shared" si="13"/>
        <v>2</v>
      </c>
      <c r="W91">
        <f t="shared" si="13"/>
        <v>0</v>
      </c>
      <c r="X91" t="str">
        <f t="shared" si="13"/>
        <v>7rb9_24400_docked.pdb</v>
      </c>
      <c r="AA91" t="s">
        <v>25</v>
      </c>
      <c r="AB91" t="s">
        <v>1</v>
      </c>
      <c r="AC91">
        <v>0.77</v>
      </c>
      <c r="AD91">
        <v>353</v>
      </c>
      <c r="AE91">
        <v>9</v>
      </c>
      <c r="AF91">
        <v>349</v>
      </c>
      <c r="AG91">
        <v>0</v>
      </c>
      <c r="AH91">
        <v>4</v>
      </c>
      <c r="AI91">
        <v>94.9</v>
      </c>
      <c r="AJ91">
        <v>1.23</v>
      </c>
      <c r="AK91">
        <v>99.7</v>
      </c>
      <c r="AL91">
        <v>0.95</v>
      </c>
      <c r="AM91">
        <v>70.599999999999994</v>
      </c>
      <c r="AN91">
        <v>2</v>
      </c>
      <c r="AO91">
        <v>0</v>
      </c>
      <c r="AP91" t="s">
        <v>147</v>
      </c>
    </row>
    <row r="92" spans="4:42" x14ac:dyDescent="0.2">
      <c r="D92" t="str">
        <f t="shared" si="9"/>
        <v>7l6u_23208</v>
      </c>
      <c r="H92">
        <f t="shared" si="10"/>
        <v>311</v>
      </c>
      <c r="I92" t="str">
        <f t="shared" si="12"/>
        <v>7l6u_23208</v>
      </c>
      <c r="J92" t="str">
        <f t="shared" si="12"/>
        <v>Unique_target</v>
      </c>
      <c r="K92">
        <f t="shared" si="12"/>
        <v>0.52</v>
      </c>
      <c r="L92">
        <f t="shared" si="12"/>
        <v>297</v>
      </c>
      <c r="M92">
        <f t="shared" si="12"/>
        <v>13</v>
      </c>
      <c r="N92">
        <f t="shared" si="11"/>
        <v>288</v>
      </c>
      <c r="O92">
        <f t="shared" si="11"/>
        <v>0</v>
      </c>
      <c r="P92">
        <f t="shared" si="11"/>
        <v>9</v>
      </c>
      <c r="Q92" s="3">
        <f t="shared" si="8"/>
        <v>95.498392282958193</v>
      </c>
      <c r="R92">
        <f t="shared" si="13"/>
        <v>1.85</v>
      </c>
      <c r="S92">
        <f t="shared" si="13"/>
        <v>92.9</v>
      </c>
      <c r="T92">
        <f t="shared" si="13"/>
        <v>0.89</v>
      </c>
      <c r="U92">
        <f t="shared" si="13"/>
        <v>49.5</v>
      </c>
      <c r="V92">
        <f t="shared" si="13"/>
        <v>1</v>
      </c>
      <c r="W92">
        <f t="shared" si="13"/>
        <v>0</v>
      </c>
      <c r="X92" t="str">
        <f t="shared" si="13"/>
        <v>7l6u_23208_docked.pdb</v>
      </c>
      <c r="AA92" t="s">
        <v>9</v>
      </c>
      <c r="AB92" t="s">
        <v>1</v>
      </c>
      <c r="AC92">
        <v>0.52</v>
      </c>
      <c r="AD92">
        <v>297</v>
      </c>
      <c r="AE92">
        <v>13</v>
      </c>
      <c r="AF92">
        <v>288</v>
      </c>
      <c r="AG92">
        <v>0</v>
      </c>
      <c r="AH92">
        <v>9</v>
      </c>
      <c r="AI92">
        <v>95.5</v>
      </c>
      <c r="AJ92">
        <v>1.85</v>
      </c>
      <c r="AK92">
        <v>92.9</v>
      </c>
      <c r="AL92">
        <v>0.89</v>
      </c>
      <c r="AM92">
        <v>49.5</v>
      </c>
      <c r="AN92">
        <v>1</v>
      </c>
      <c r="AO92">
        <v>0</v>
      </c>
      <c r="AP92" t="s">
        <v>71</v>
      </c>
    </row>
    <row r="93" spans="4:42" x14ac:dyDescent="0.2">
      <c r="D93" t="str">
        <f t="shared" si="9"/>
        <v>7lvr_23541</v>
      </c>
      <c r="H93">
        <f t="shared" si="10"/>
        <v>441</v>
      </c>
      <c r="I93" t="str">
        <f t="shared" si="12"/>
        <v>7lvr_23541</v>
      </c>
      <c r="J93" t="str">
        <f t="shared" si="12"/>
        <v>Unique_target</v>
      </c>
      <c r="K93">
        <f t="shared" si="12"/>
        <v>0.5</v>
      </c>
      <c r="L93">
        <f t="shared" si="12"/>
        <v>432</v>
      </c>
      <c r="M93">
        <f t="shared" si="12"/>
        <v>8</v>
      </c>
      <c r="N93">
        <f t="shared" si="11"/>
        <v>428</v>
      </c>
      <c r="O93">
        <f t="shared" si="11"/>
        <v>0</v>
      </c>
      <c r="P93">
        <f t="shared" si="11"/>
        <v>4</v>
      </c>
      <c r="Q93" s="3">
        <f t="shared" si="8"/>
        <v>97.959183673469383</v>
      </c>
      <c r="R93">
        <f t="shared" si="13"/>
        <v>1.95</v>
      </c>
      <c r="S93">
        <f t="shared" si="13"/>
        <v>99.1</v>
      </c>
      <c r="T93">
        <f t="shared" si="13"/>
        <v>0.97</v>
      </c>
      <c r="U93">
        <f t="shared" si="13"/>
        <v>108</v>
      </c>
      <c r="V93">
        <f t="shared" si="13"/>
        <v>1</v>
      </c>
      <c r="W93">
        <f t="shared" si="13"/>
        <v>0</v>
      </c>
      <c r="X93" t="str">
        <f t="shared" si="13"/>
        <v>7lvr_23541_docked.pdb</v>
      </c>
      <c r="AA93" t="s">
        <v>15</v>
      </c>
      <c r="AB93" t="s">
        <v>1</v>
      </c>
      <c r="AC93">
        <v>0.5</v>
      </c>
      <c r="AD93">
        <v>432</v>
      </c>
      <c r="AE93">
        <v>8</v>
      </c>
      <c r="AF93">
        <v>428</v>
      </c>
      <c r="AG93">
        <v>0</v>
      </c>
      <c r="AH93">
        <v>4</v>
      </c>
      <c r="AI93">
        <v>98</v>
      </c>
      <c r="AJ93">
        <v>1.95</v>
      </c>
      <c r="AK93">
        <v>99.1</v>
      </c>
      <c r="AL93">
        <v>0.97</v>
      </c>
      <c r="AM93">
        <v>108</v>
      </c>
      <c r="AN93">
        <v>1</v>
      </c>
      <c r="AO93">
        <v>0</v>
      </c>
      <c r="AP93" t="s">
        <v>74</v>
      </c>
    </row>
    <row r="94" spans="4:42" x14ac:dyDescent="0.2">
      <c r="D94" t="str">
        <f t="shared" si="9"/>
        <v>7me0_23786</v>
      </c>
      <c r="H94">
        <f t="shared" si="10"/>
        <v>347</v>
      </c>
      <c r="I94" t="str">
        <f t="shared" si="12"/>
        <v>7me0_23786</v>
      </c>
      <c r="J94" t="str">
        <f t="shared" si="12"/>
        <v>Unique_target</v>
      </c>
      <c r="K94">
        <f t="shared" si="12"/>
        <v>0.27</v>
      </c>
      <c r="L94">
        <f t="shared" si="12"/>
        <v>346</v>
      </c>
      <c r="M94">
        <f t="shared" si="12"/>
        <v>1</v>
      </c>
      <c r="N94">
        <f t="shared" si="11"/>
        <v>346</v>
      </c>
      <c r="O94">
        <f t="shared" si="11"/>
        <v>0</v>
      </c>
      <c r="P94">
        <f t="shared" si="11"/>
        <v>0</v>
      </c>
      <c r="Q94" s="3">
        <f t="shared" si="8"/>
        <v>99.711815561959654</v>
      </c>
      <c r="R94">
        <f t="shared" si="13"/>
        <v>3.71</v>
      </c>
      <c r="S94">
        <f t="shared" si="13"/>
        <v>100</v>
      </c>
      <c r="T94">
        <f t="shared" si="13"/>
        <v>1</v>
      </c>
      <c r="U94">
        <f t="shared" si="13"/>
        <v>346</v>
      </c>
      <c r="V94">
        <f t="shared" si="13"/>
        <v>1</v>
      </c>
      <c r="W94">
        <f t="shared" si="13"/>
        <v>0</v>
      </c>
      <c r="X94" t="str">
        <f t="shared" si="13"/>
        <v>7me0_23786_docked.pdb</v>
      </c>
      <c r="AA94" t="s">
        <v>20</v>
      </c>
      <c r="AB94" t="s">
        <v>1</v>
      </c>
      <c r="AC94">
        <v>0.27</v>
      </c>
      <c r="AD94">
        <v>346</v>
      </c>
      <c r="AE94">
        <v>1</v>
      </c>
      <c r="AF94">
        <v>346</v>
      </c>
      <c r="AG94">
        <v>0</v>
      </c>
      <c r="AH94">
        <v>0</v>
      </c>
      <c r="AI94">
        <v>99.7</v>
      </c>
      <c r="AJ94">
        <v>3.71</v>
      </c>
      <c r="AK94">
        <v>100</v>
      </c>
      <c r="AL94">
        <v>1</v>
      </c>
      <c r="AM94">
        <v>346</v>
      </c>
      <c r="AN94">
        <v>1</v>
      </c>
      <c r="AO94">
        <v>0</v>
      </c>
      <c r="AP94" t="s">
        <v>77</v>
      </c>
    </row>
    <row r="95" spans="4:42" x14ac:dyDescent="0.2">
      <c r="D95" t="str">
        <f t="shared" si="9"/>
        <v>7lsx_23508</v>
      </c>
      <c r="H95">
        <f t="shared" si="10"/>
        <v>245</v>
      </c>
      <c r="I95" t="str">
        <f t="shared" si="12"/>
        <v>7lsx_23508</v>
      </c>
      <c r="J95" t="str">
        <f t="shared" si="12"/>
        <v>Unique_target</v>
      </c>
      <c r="K95">
        <f t="shared" si="12"/>
        <v>0.6</v>
      </c>
      <c r="L95">
        <f t="shared" si="12"/>
        <v>239</v>
      </c>
      <c r="M95">
        <f t="shared" si="12"/>
        <v>5</v>
      </c>
      <c r="N95">
        <f t="shared" si="11"/>
        <v>235</v>
      </c>
      <c r="O95">
        <f t="shared" si="11"/>
        <v>0</v>
      </c>
      <c r="P95">
        <f t="shared" si="11"/>
        <v>4</v>
      </c>
      <c r="Q95" s="3">
        <f t="shared" si="8"/>
        <v>97.551020408163268</v>
      </c>
      <c r="R95">
        <f t="shared" si="13"/>
        <v>1.63</v>
      </c>
      <c r="S95">
        <f t="shared" si="13"/>
        <v>98.3</v>
      </c>
      <c r="T95">
        <f t="shared" si="13"/>
        <v>0.96</v>
      </c>
      <c r="U95">
        <f t="shared" si="13"/>
        <v>79.7</v>
      </c>
      <c r="V95">
        <f t="shared" si="13"/>
        <v>1</v>
      </c>
      <c r="W95">
        <f t="shared" si="13"/>
        <v>0</v>
      </c>
      <c r="X95" t="str">
        <f t="shared" si="13"/>
        <v>7lsx_23508_docked.pdb</v>
      </c>
      <c r="AA95" t="s">
        <v>13</v>
      </c>
      <c r="AB95" t="s">
        <v>1</v>
      </c>
      <c r="AC95">
        <v>0.6</v>
      </c>
      <c r="AD95">
        <v>239</v>
      </c>
      <c r="AE95">
        <v>5</v>
      </c>
      <c r="AF95">
        <v>235</v>
      </c>
      <c r="AG95">
        <v>0</v>
      </c>
      <c r="AH95">
        <v>4</v>
      </c>
      <c r="AI95">
        <v>97.6</v>
      </c>
      <c r="AJ95">
        <v>1.63</v>
      </c>
      <c r="AK95">
        <v>98.3</v>
      </c>
      <c r="AL95">
        <v>0.96</v>
      </c>
      <c r="AM95">
        <v>79.7</v>
      </c>
      <c r="AN95">
        <v>1</v>
      </c>
      <c r="AO95">
        <v>0</v>
      </c>
      <c r="AP95" t="s">
        <v>148</v>
      </c>
    </row>
    <row r="96" spans="4:42" x14ac:dyDescent="0.2">
      <c r="D96" t="str">
        <f t="shared" si="9"/>
        <v>7mby_23750</v>
      </c>
      <c r="H96">
        <f t="shared" si="10"/>
        <v>339</v>
      </c>
      <c r="I96" t="str">
        <f t="shared" si="12"/>
        <v>7mby_23750</v>
      </c>
      <c r="J96" t="str">
        <f t="shared" si="12"/>
        <v>Unique_target</v>
      </c>
      <c r="K96">
        <f t="shared" si="12"/>
        <v>0.65</v>
      </c>
      <c r="L96">
        <f t="shared" si="12"/>
        <v>318</v>
      </c>
      <c r="M96">
        <f t="shared" si="12"/>
        <v>21</v>
      </c>
      <c r="N96">
        <f t="shared" si="11"/>
        <v>314</v>
      </c>
      <c r="O96">
        <f t="shared" si="11"/>
        <v>0</v>
      </c>
      <c r="P96">
        <f t="shared" si="11"/>
        <v>4</v>
      </c>
      <c r="Q96" s="3">
        <f t="shared" si="8"/>
        <v>93.805309734513273</v>
      </c>
      <c r="R96">
        <f t="shared" si="13"/>
        <v>1.45</v>
      </c>
      <c r="S96">
        <f t="shared" si="13"/>
        <v>98.7</v>
      </c>
      <c r="T96">
        <f t="shared" si="13"/>
        <v>0.93</v>
      </c>
      <c r="U96">
        <f t="shared" si="13"/>
        <v>106</v>
      </c>
      <c r="V96">
        <f t="shared" si="13"/>
        <v>3</v>
      </c>
      <c r="W96">
        <f t="shared" si="13"/>
        <v>0</v>
      </c>
      <c r="X96" t="str">
        <f t="shared" si="13"/>
        <v>7mby_23750_docked.pdb</v>
      </c>
      <c r="AA96" t="s">
        <v>19</v>
      </c>
      <c r="AB96" t="s">
        <v>1</v>
      </c>
      <c r="AC96">
        <v>0.65</v>
      </c>
      <c r="AD96">
        <v>318</v>
      </c>
      <c r="AE96">
        <v>21</v>
      </c>
      <c r="AF96">
        <v>314</v>
      </c>
      <c r="AG96">
        <v>0</v>
      </c>
      <c r="AH96">
        <v>4</v>
      </c>
      <c r="AI96">
        <v>93.8</v>
      </c>
      <c r="AJ96">
        <v>1.45</v>
      </c>
      <c r="AK96">
        <v>98.7</v>
      </c>
      <c r="AL96">
        <v>0.93</v>
      </c>
      <c r="AM96">
        <v>106</v>
      </c>
      <c r="AN96">
        <v>3</v>
      </c>
      <c r="AO96">
        <v>0</v>
      </c>
      <c r="AP96" t="s">
        <v>145</v>
      </c>
    </row>
    <row r="97" spans="4:42" x14ac:dyDescent="0.2">
      <c r="D97" t="str">
        <f t="shared" si="9"/>
        <v>7ls5_23502</v>
      </c>
      <c r="H97">
        <f t="shared" si="10"/>
        <v>243</v>
      </c>
      <c r="I97" t="str">
        <f t="shared" si="12"/>
        <v>7ls5_23502</v>
      </c>
      <c r="J97" t="str">
        <f t="shared" si="12"/>
        <v>Unique_target</v>
      </c>
      <c r="K97">
        <f t="shared" si="12"/>
        <v>0.45</v>
      </c>
      <c r="L97">
        <f t="shared" si="12"/>
        <v>235</v>
      </c>
      <c r="M97">
        <f t="shared" si="12"/>
        <v>2</v>
      </c>
      <c r="N97">
        <f t="shared" si="11"/>
        <v>234</v>
      </c>
      <c r="O97">
        <f t="shared" si="11"/>
        <v>0</v>
      </c>
      <c r="P97">
        <f t="shared" si="11"/>
        <v>1</v>
      </c>
      <c r="Q97" s="3">
        <f t="shared" si="8"/>
        <v>96.707818930041157</v>
      </c>
      <c r="R97">
        <f t="shared" si="13"/>
        <v>2.17</v>
      </c>
      <c r="S97">
        <f t="shared" si="13"/>
        <v>100</v>
      </c>
      <c r="T97">
        <f t="shared" si="13"/>
        <v>0.97</v>
      </c>
      <c r="U97">
        <f t="shared" si="13"/>
        <v>235</v>
      </c>
      <c r="V97">
        <f t="shared" si="13"/>
        <v>1</v>
      </c>
      <c r="W97">
        <f t="shared" si="13"/>
        <v>0</v>
      </c>
      <c r="X97" t="str">
        <f t="shared" si="13"/>
        <v>7ls5_23502_docked.pdb</v>
      </c>
      <c r="AA97" t="s">
        <v>12</v>
      </c>
      <c r="AB97" t="s">
        <v>1</v>
      </c>
      <c r="AC97">
        <v>0.45</v>
      </c>
      <c r="AD97">
        <v>235</v>
      </c>
      <c r="AE97">
        <v>2</v>
      </c>
      <c r="AF97">
        <v>234</v>
      </c>
      <c r="AG97">
        <v>0</v>
      </c>
      <c r="AH97">
        <v>1</v>
      </c>
      <c r="AI97">
        <v>96.7</v>
      </c>
      <c r="AJ97">
        <v>2.17</v>
      </c>
      <c r="AK97">
        <v>100</v>
      </c>
      <c r="AL97">
        <v>0.97</v>
      </c>
      <c r="AM97">
        <v>235</v>
      </c>
      <c r="AN97">
        <v>1</v>
      </c>
      <c r="AO97">
        <v>0</v>
      </c>
      <c r="AP97" t="s">
        <v>149</v>
      </c>
    </row>
    <row r="98" spans="4:42" x14ac:dyDescent="0.2">
      <c r="D98" t="str">
        <f t="shared" si="9"/>
        <v>7ev9_31325</v>
      </c>
      <c r="H98">
        <f t="shared" si="10"/>
        <v>382</v>
      </c>
      <c r="I98" t="str">
        <f t="shared" si="12"/>
        <v>7ev9_31325</v>
      </c>
      <c r="J98" t="str">
        <f t="shared" si="12"/>
        <v>Unique_target</v>
      </c>
      <c r="K98">
        <f t="shared" si="12"/>
        <v>0.32</v>
      </c>
      <c r="L98">
        <f t="shared" si="12"/>
        <v>382</v>
      </c>
      <c r="M98">
        <f t="shared" si="12"/>
        <v>0</v>
      </c>
      <c r="N98">
        <f t="shared" si="11"/>
        <v>382</v>
      </c>
      <c r="O98">
        <f t="shared" si="11"/>
        <v>0</v>
      </c>
      <c r="P98">
        <f t="shared" si="11"/>
        <v>0</v>
      </c>
      <c r="Q98" s="3">
        <f t="shared" si="8"/>
        <v>100</v>
      </c>
      <c r="R98">
        <f t="shared" si="13"/>
        <v>3.14</v>
      </c>
      <c r="S98">
        <f t="shared" si="13"/>
        <v>100</v>
      </c>
      <c r="T98">
        <f t="shared" si="13"/>
        <v>1</v>
      </c>
      <c r="U98">
        <f t="shared" si="13"/>
        <v>382</v>
      </c>
      <c r="V98">
        <f t="shared" si="13"/>
        <v>1</v>
      </c>
      <c r="W98">
        <f t="shared" si="13"/>
        <v>0</v>
      </c>
      <c r="X98" t="str">
        <f t="shared" si="13"/>
        <v>7ev9_31325_docked.pdb</v>
      </c>
      <c r="AA98" t="s">
        <v>5</v>
      </c>
      <c r="AB98" t="s">
        <v>1</v>
      </c>
      <c r="AC98">
        <v>0.32</v>
      </c>
      <c r="AD98">
        <v>382</v>
      </c>
      <c r="AE98">
        <v>0</v>
      </c>
      <c r="AF98">
        <v>382</v>
      </c>
      <c r="AG98">
        <v>0</v>
      </c>
      <c r="AH98">
        <v>0</v>
      </c>
      <c r="AI98">
        <v>100</v>
      </c>
      <c r="AJ98">
        <v>3.14</v>
      </c>
      <c r="AK98">
        <v>100</v>
      </c>
      <c r="AL98">
        <v>1</v>
      </c>
      <c r="AM98">
        <v>382</v>
      </c>
      <c r="AN98">
        <v>1</v>
      </c>
      <c r="AO98">
        <v>0</v>
      </c>
      <c r="AP98" t="s">
        <v>146</v>
      </c>
    </row>
    <row r="99" spans="4:42" x14ac:dyDescent="0.2">
      <c r="D99" t="str">
        <f t="shared" si="9"/>
        <v>7m9c_23723</v>
      </c>
      <c r="H99">
        <f t="shared" si="10"/>
        <v>257</v>
      </c>
      <c r="I99" t="str">
        <f t="shared" si="12"/>
        <v>7m9c_23723</v>
      </c>
      <c r="J99" t="str">
        <f t="shared" si="12"/>
        <v>Unique_target</v>
      </c>
      <c r="K99">
        <f t="shared" si="12"/>
        <v>1.1599999999999999</v>
      </c>
      <c r="L99">
        <f t="shared" si="12"/>
        <v>231</v>
      </c>
      <c r="M99">
        <f t="shared" si="12"/>
        <v>25</v>
      </c>
      <c r="N99">
        <f t="shared" si="11"/>
        <v>225</v>
      </c>
      <c r="O99">
        <f t="shared" si="11"/>
        <v>0</v>
      </c>
      <c r="P99">
        <f t="shared" si="11"/>
        <v>6</v>
      </c>
      <c r="Q99" s="3">
        <f t="shared" si="8"/>
        <v>89.883268482490266</v>
      </c>
      <c r="R99">
        <f t="shared" si="13"/>
        <v>0.78</v>
      </c>
      <c r="S99">
        <f t="shared" si="13"/>
        <v>99.1</v>
      </c>
      <c r="T99">
        <f t="shared" si="13"/>
        <v>0.89</v>
      </c>
      <c r="U99">
        <f t="shared" si="13"/>
        <v>38.5</v>
      </c>
      <c r="V99">
        <f t="shared" si="13"/>
        <v>1</v>
      </c>
      <c r="W99">
        <f t="shared" si="13"/>
        <v>0</v>
      </c>
      <c r="X99" t="str">
        <f t="shared" si="13"/>
        <v>7m9c_23723_docked.pdb</v>
      </c>
      <c r="AA99" t="s">
        <v>18</v>
      </c>
      <c r="AB99" t="s">
        <v>1</v>
      </c>
      <c r="AC99">
        <v>1.1599999999999999</v>
      </c>
      <c r="AD99">
        <v>231</v>
      </c>
      <c r="AE99">
        <v>25</v>
      </c>
      <c r="AF99">
        <v>225</v>
      </c>
      <c r="AG99">
        <v>0</v>
      </c>
      <c r="AH99">
        <v>6</v>
      </c>
      <c r="AI99">
        <v>89.9</v>
      </c>
      <c r="AJ99">
        <v>0.78</v>
      </c>
      <c r="AK99">
        <v>99.1</v>
      </c>
      <c r="AL99">
        <v>0.89</v>
      </c>
      <c r="AM99">
        <v>38.5</v>
      </c>
      <c r="AN99">
        <v>1</v>
      </c>
      <c r="AO99">
        <v>0</v>
      </c>
      <c r="AP99" t="s">
        <v>73</v>
      </c>
    </row>
    <row r="100" spans="4:42" x14ac:dyDescent="0.2">
      <c r="D100" t="str">
        <f t="shared" si="9"/>
        <v>7lc6_23269</v>
      </c>
      <c r="H100">
        <f t="shared" si="10"/>
        <v>557</v>
      </c>
      <c r="I100" t="str">
        <f t="shared" si="12"/>
        <v>7lc6_23269</v>
      </c>
      <c r="J100" t="str">
        <f t="shared" si="12"/>
        <v>Unique_target</v>
      </c>
      <c r="K100">
        <f t="shared" si="12"/>
        <v>0.45</v>
      </c>
      <c r="L100">
        <f t="shared" si="12"/>
        <v>556</v>
      </c>
      <c r="M100">
        <f t="shared" si="12"/>
        <v>1</v>
      </c>
      <c r="N100">
        <f t="shared" si="11"/>
        <v>555</v>
      </c>
      <c r="O100">
        <f t="shared" si="11"/>
        <v>0</v>
      </c>
      <c r="P100">
        <f t="shared" si="11"/>
        <v>1</v>
      </c>
      <c r="Q100" s="3">
        <f t="shared" si="8"/>
        <v>99.820466786355482</v>
      </c>
      <c r="R100">
        <f t="shared" si="13"/>
        <v>2.2400000000000002</v>
      </c>
      <c r="S100">
        <f t="shared" si="13"/>
        <v>99.8</v>
      </c>
      <c r="T100">
        <f t="shared" si="13"/>
        <v>1</v>
      </c>
      <c r="U100">
        <f t="shared" si="13"/>
        <v>278</v>
      </c>
      <c r="V100">
        <f t="shared" si="13"/>
        <v>1</v>
      </c>
      <c r="W100">
        <f t="shared" si="13"/>
        <v>0</v>
      </c>
      <c r="X100" t="str">
        <f t="shared" si="13"/>
        <v>7lc6_23269_docked.pdb</v>
      </c>
      <c r="AA100" t="s">
        <v>10</v>
      </c>
      <c r="AB100" t="s">
        <v>1</v>
      </c>
      <c r="AC100">
        <v>0.45</v>
      </c>
      <c r="AD100">
        <v>556</v>
      </c>
      <c r="AE100">
        <v>1</v>
      </c>
      <c r="AF100">
        <v>555</v>
      </c>
      <c r="AG100">
        <v>0</v>
      </c>
      <c r="AH100">
        <v>1</v>
      </c>
      <c r="AI100">
        <v>99.8</v>
      </c>
      <c r="AJ100">
        <v>2.2400000000000002</v>
      </c>
      <c r="AK100">
        <v>99.8</v>
      </c>
      <c r="AL100">
        <v>1</v>
      </c>
      <c r="AM100">
        <v>278</v>
      </c>
      <c r="AN100">
        <v>1</v>
      </c>
      <c r="AO100">
        <v>0</v>
      </c>
      <c r="AP100" t="s">
        <v>150</v>
      </c>
    </row>
    <row r="101" spans="4:42" x14ac:dyDescent="0.2">
      <c r="D101" t="str">
        <f t="shared" si="9"/>
        <v>7n8i_24237</v>
      </c>
      <c r="H101">
        <f t="shared" si="10"/>
        <v>106</v>
      </c>
      <c r="I101" t="str">
        <f t="shared" si="12"/>
        <v>7n8i_24237</v>
      </c>
      <c r="J101" t="str">
        <f t="shared" si="12"/>
        <v>Unique_target</v>
      </c>
      <c r="K101">
        <f t="shared" si="12"/>
        <v>0.26</v>
      </c>
      <c r="L101">
        <f t="shared" si="12"/>
        <v>106</v>
      </c>
      <c r="M101">
        <f t="shared" si="12"/>
        <v>0</v>
      </c>
      <c r="N101">
        <f t="shared" si="11"/>
        <v>106</v>
      </c>
      <c r="O101">
        <f t="shared" si="11"/>
        <v>0</v>
      </c>
      <c r="P101">
        <f t="shared" si="11"/>
        <v>0</v>
      </c>
      <c r="Q101" s="3">
        <f t="shared" si="8"/>
        <v>100</v>
      </c>
      <c r="R101">
        <f t="shared" si="13"/>
        <v>3.85</v>
      </c>
      <c r="S101">
        <f t="shared" si="13"/>
        <v>100</v>
      </c>
      <c r="T101">
        <f t="shared" si="13"/>
        <v>1</v>
      </c>
      <c r="U101">
        <f t="shared" si="13"/>
        <v>106</v>
      </c>
      <c r="V101">
        <f t="shared" si="13"/>
        <v>1</v>
      </c>
      <c r="W101">
        <f t="shared" si="13"/>
        <v>0</v>
      </c>
      <c r="X101" t="str">
        <f t="shared" si="13"/>
        <v>7n8i_24237_docked.pdb</v>
      </c>
      <c r="AA101" t="s">
        <v>24</v>
      </c>
      <c r="AB101" t="s">
        <v>1</v>
      </c>
      <c r="AC101">
        <v>0.26</v>
      </c>
      <c r="AD101">
        <v>106</v>
      </c>
      <c r="AE101">
        <v>0</v>
      </c>
      <c r="AF101">
        <v>106</v>
      </c>
      <c r="AG101">
        <v>0</v>
      </c>
      <c r="AH101">
        <v>0</v>
      </c>
      <c r="AI101">
        <v>100</v>
      </c>
      <c r="AJ101">
        <v>3.85</v>
      </c>
      <c r="AK101">
        <v>100</v>
      </c>
      <c r="AL101">
        <v>1</v>
      </c>
      <c r="AM101">
        <v>106</v>
      </c>
      <c r="AN101">
        <v>1</v>
      </c>
      <c r="AO101">
        <v>0</v>
      </c>
      <c r="AP101" t="s">
        <v>151</v>
      </c>
    </row>
    <row r="102" spans="4:42" x14ac:dyDescent="0.2">
      <c r="Q102" s="3"/>
    </row>
    <row r="103" spans="4:42" x14ac:dyDescent="0.2">
      <c r="D103" t="s">
        <v>55</v>
      </c>
      <c r="I103" t="str">
        <f t="shared" si="12"/>
        <v>DOCKING</v>
      </c>
      <c r="J103" t="str">
        <f t="shared" si="12"/>
        <v>AND</v>
      </c>
      <c r="K103" t="str">
        <f t="shared" si="12"/>
        <v>MORPHING</v>
      </c>
      <c r="L103" t="str">
        <f t="shared" si="12"/>
        <v>FULL</v>
      </c>
      <c r="M103" t="str">
        <f t="shared" si="12"/>
        <v>MODEL</v>
      </c>
      <c r="Q103" s="3"/>
      <c r="AA103" t="s">
        <v>55</v>
      </c>
      <c r="AB103" t="s">
        <v>56</v>
      </c>
      <c r="AC103" t="s">
        <v>57</v>
      </c>
      <c r="AD103" t="s">
        <v>58</v>
      </c>
      <c r="AE103" t="s">
        <v>59</v>
      </c>
    </row>
    <row r="104" spans="4:42" x14ac:dyDescent="0.2">
      <c r="Q104" s="3"/>
    </row>
    <row r="105" spans="4:42" x14ac:dyDescent="0.2">
      <c r="D105" t="str">
        <f>I105</f>
        <v>7lv9_23530</v>
      </c>
      <c r="H105">
        <f>H49</f>
        <v>97</v>
      </c>
      <c r="I105" t="str">
        <f t="shared" si="12"/>
        <v>7lv9_23530</v>
      </c>
      <c r="J105">
        <f t="shared" si="12"/>
        <v>0</v>
      </c>
      <c r="K105">
        <f t="shared" si="12"/>
        <v>0</v>
      </c>
      <c r="L105">
        <f t="shared" si="12"/>
        <v>0</v>
      </c>
      <c r="M105">
        <f t="shared" si="12"/>
        <v>0</v>
      </c>
      <c r="N105">
        <f t="shared" si="11"/>
        <v>0</v>
      </c>
      <c r="O105">
        <f t="shared" si="11"/>
        <v>0</v>
      </c>
      <c r="P105">
        <f t="shared" si="11"/>
        <v>0</v>
      </c>
      <c r="Q105" s="3">
        <f t="shared" si="8"/>
        <v>0</v>
      </c>
      <c r="R105">
        <f t="shared" si="13"/>
        <v>0</v>
      </c>
      <c r="S105">
        <f t="shared" si="13"/>
        <v>0</v>
      </c>
      <c r="T105">
        <f t="shared" si="13"/>
        <v>0</v>
      </c>
      <c r="U105">
        <f t="shared" si="13"/>
        <v>0</v>
      </c>
      <c r="V105">
        <f t="shared" si="13"/>
        <v>0</v>
      </c>
      <c r="W105">
        <f t="shared" si="13"/>
        <v>0</v>
      </c>
      <c r="X105">
        <f t="shared" si="13"/>
        <v>0</v>
      </c>
      <c r="AA105" t="s">
        <v>14</v>
      </c>
    </row>
    <row r="106" spans="4:42" x14ac:dyDescent="0.2">
      <c r="D106" t="str">
        <f t="shared" ref="D106:D129" si="14">I106</f>
        <v>7msw_23970</v>
      </c>
      <c r="H106">
        <f t="shared" ref="H106:H129" si="15">H50</f>
        <v>635</v>
      </c>
      <c r="I106" t="str">
        <f t="shared" si="12"/>
        <v>7msw_23970</v>
      </c>
      <c r="J106" t="str">
        <f t="shared" si="12"/>
        <v>Unique_target</v>
      </c>
      <c r="K106">
        <f t="shared" si="12"/>
        <v>1.51</v>
      </c>
      <c r="L106">
        <f t="shared" si="12"/>
        <v>46</v>
      </c>
      <c r="M106">
        <f t="shared" si="12"/>
        <v>589</v>
      </c>
      <c r="N106">
        <f t="shared" si="11"/>
        <v>5</v>
      </c>
      <c r="O106">
        <f t="shared" si="11"/>
        <v>8</v>
      </c>
      <c r="P106">
        <f t="shared" si="11"/>
        <v>33</v>
      </c>
      <c r="Q106" s="3">
        <f t="shared" si="8"/>
        <v>7.2440944881889759</v>
      </c>
      <c r="R106">
        <f t="shared" si="13"/>
        <v>0.05</v>
      </c>
      <c r="S106">
        <f t="shared" si="13"/>
        <v>8.6999999999999993</v>
      </c>
      <c r="T106">
        <f t="shared" si="13"/>
        <v>0.01</v>
      </c>
      <c r="U106">
        <f t="shared" si="13"/>
        <v>7.7</v>
      </c>
      <c r="V106">
        <f t="shared" si="13"/>
        <v>44</v>
      </c>
      <c r="W106">
        <f t="shared" si="13"/>
        <v>5</v>
      </c>
      <c r="X106" t="str">
        <f t="shared" si="13"/>
        <v>7msw_23970_morphed.pdb</v>
      </c>
      <c r="AA106" t="s">
        <v>23</v>
      </c>
      <c r="AB106" t="s">
        <v>1</v>
      </c>
      <c r="AC106">
        <v>1.51</v>
      </c>
      <c r="AD106">
        <v>46</v>
      </c>
      <c r="AE106">
        <v>589</v>
      </c>
      <c r="AF106">
        <v>5</v>
      </c>
      <c r="AG106">
        <v>8</v>
      </c>
      <c r="AH106">
        <v>33</v>
      </c>
      <c r="AI106">
        <v>7.2</v>
      </c>
      <c r="AJ106">
        <v>0.05</v>
      </c>
      <c r="AK106">
        <v>8.6999999999999993</v>
      </c>
      <c r="AL106">
        <v>0.01</v>
      </c>
      <c r="AM106">
        <v>7.7</v>
      </c>
      <c r="AN106">
        <v>44</v>
      </c>
      <c r="AO106">
        <v>5</v>
      </c>
      <c r="AP106" t="s">
        <v>133</v>
      </c>
    </row>
    <row r="107" spans="4:42" x14ac:dyDescent="0.2">
      <c r="D107" t="str">
        <f t="shared" si="14"/>
        <v>7mlz_23914</v>
      </c>
      <c r="H107">
        <f t="shared" si="15"/>
        <v>196</v>
      </c>
      <c r="I107" t="str">
        <f t="shared" si="12"/>
        <v>7mlz_23914</v>
      </c>
      <c r="J107" t="str">
        <f t="shared" si="12"/>
        <v>Unique_target</v>
      </c>
      <c r="K107">
        <f t="shared" si="12"/>
        <v>1.2</v>
      </c>
      <c r="L107">
        <f t="shared" si="12"/>
        <v>157</v>
      </c>
      <c r="M107">
        <f t="shared" si="12"/>
        <v>39</v>
      </c>
      <c r="N107">
        <f t="shared" si="11"/>
        <v>140</v>
      </c>
      <c r="O107">
        <f t="shared" si="11"/>
        <v>0</v>
      </c>
      <c r="P107">
        <f t="shared" si="11"/>
        <v>17</v>
      </c>
      <c r="Q107" s="3">
        <f t="shared" si="8"/>
        <v>80.102040816326536</v>
      </c>
      <c r="R107">
        <f t="shared" si="13"/>
        <v>0.67</v>
      </c>
      <c r="S107">
        <f t="shared" si="13"/>
        <v>95.5</v>
      </c>
      <c r="T107">
        <f t="shared" si="13"/>
        <v>0.77</v>
      </c>
      <c r="U107">
        <f t="shared" si="13"/>
        <v>12.1</v>
      </c>
      <c r="V107">
        <f t="shared" si="13"/>
        <v>1</v>
      </c>
      <c r="W107">
        <f t="shared" si="13"/>
        <v>0</v>
      </c>
      <c r="X107" t="str">
        <f t="shared" si="13"/>
        <v>7mlz_23914_morphed.pdb</v>
      </c>
      <c r="AA107" t="s">
        <v>22</v>
      </c>
      <c r="AB107" t="s">
        <v>1</v>
      </c>
      <c r="AC107">
        <v>1.2</v>
      </c>
      <c r="AD107">
        <v>157</v>
      </c>
      <c r="AE107">
        <v>39</v>
      </c>
      <c r="AF107">
        <v>140</v>
      </c>
      <c r="AG107">
        <v>0</v>
      </c>
      <c r="AH107">
        <v>17</v>
      </c>
      <c r="AI107">
        <v>80.099999999999994</v>
      </c>
      <c r="AJ107">
        <v>0.67</v>
      </c>
      <c r="AK107">
        <v>95.5</v>
      </c>
      <c r="AL107">
        <v>0.77</v>
      </c>
      <c r="AM107">
        <v>12.1</v>
      </c>
      <c r="AN107">
        <v>1</v>
      </c>
      <c r="AO107">
        <v>0</v>
      </c>
      <c r="AP107" t="s">
        <v>153</v>
      </c>
    </row>
    <row r="108" spans="4:42" x14ac:dyDescent="0.2">
      <c r="D108" t="str">
        <f t="shared" si="14"/>
        <v>7m7b_23709</v>
      </c>
      <c r="H108">
        <f t="shared" si="15"/>
        <v>209</v>
      </c>
      <c r="I108" t="str">
        <f t="shared" si="12"/>
        <v>7m7b_23709</v>
      </c>
      <c r="J108" t="str">
        <f t="shared" si="12"/>
        <v>Unique_target</v>
      </c>
      <c r="K108">
        <f t="shared" si="12"/>
        <v>0.77</v>
      </c>
      <c r="L108">
        <f t="shared" si="12"/>
        <v>137</v>
      </c>
      <c r="M108">
        <f t="shared" si="12"/>
        <v>72</v>
      </c>
      <c r="N108">
        <f t="shared" si="11"/>
        <v>128</v>
      </c>
      <c r="O108">
        <f t="shared" si="11"/>
        <v>4</v>
      </c>
      <c r="P108">
        <f t="shared" si="11"/>
        <v>5</v>
      </c>
      <c r="Q108" s="3">
        <f t="shared" si="8"/>
        <v>65.550239234449762</v>
      </c>
      <c r="R108">
        <f t="shared" si="13"/>
        <v>0.86</v>
      </c>
      <c r="S108">
        <f t="shared" si="13"/>
        <v>95.6</v>
      </c>
      <c r="T108">
        <f t="shared" si="13"/>
        <v>0.63</v>
      </c>
      <c r="U108">
        <f t="shared" si="13"/>
        <v>34.200000000000003</v>
      </c>
      <c r="V108">
        <f t="shared" si="13"/>
        <v>1</v>
      </c>
      <c r="W108">
        <f t="shared" si="13"/>
        <v>2</v>
      </c>
      <c r="X108" t="str">
        <f t="shared" si="13"/>
        <v>7m7b_23709_morphed.pdb</v>
      </c>
      <c r="AA108" t="s">
        <v>17</v>
      </c>
      <c r="AB108" t="s">
        <v>1</v>
      </c>
      <c r="AC108">
        <v>0.77</v>
      </c>
      <c r="AD108">
        <v>137</v>
      </c>
      <c r="AE108">
        <v>72</v>
      </c>
      <c r="AF108">
        <v>128</v>
      </c>
      <c r="AG108">
        <v>4</v>
      </c>
      <c r="AH108">
        <v>5</v>
      </c>
      <c r="AI108">
        <v>65.599999999999994</v>
      </c>
      <c r="AJ108">
        <v>0.86</v>
      </c>
      <c r="AK108">
        <v>95.6</v>
      </c>
      <c r="AL108">
        <v>0.63</v>
      </c>
      <c r="AM108">
        <v>34.200000000000003</v>
      </c>
      <c r="AN108">
        <v>1</v>
      </c>
      <c r="AO108">
        <v>2</v>
      </c>
      <c r="AP108" t="s">
        <v>152</v>
      </c>
    </row>
    <row r="109" spans="4:42" x14ac:dyDescent="0.2">
      <c r="D109" t="str">
        <f t="shared" si="14"/>
        <v>7lx5_23566</v>
      </c>
      <c r="H109">
        <f t="shared" si="15"/>
        <v>196</v>
      </c>
      <c r="I109" t="str">
        <f t="shared" si="12"/>
        <v>7lx5_23566</v>
      </c>
      <c r="J109" t="str">
        <f t="shared" si="12"/>
        <v>Unique_target</v>
      </c>
      <c r="K109">
        <f t="shared" si="12"/>
        <v>0.83</v>
      </c>
      <c r="L109">
        <f t="shared" si="12"/>
        <v>153</v>
      </c>
      <c r="M109">
        <f t="shared" si="12"/>
        <v>43</v>
      </c>
      <c r="N109">
        <f t="shared" si="11"/>
        <v>142</v>
      </c>
      <c r="O109">
        <f t="shared" si="11"/>
        <v>2</v>
      </c>
      <c r="P109">
        <f t="shared" si="11"/>
        <v>9</v>
      </c>
      <c r="Q109" s="3">
        <f t="shared" si="8"/>
        <v>78.061224489795919</v>
      </c>
      <c r="R109">
        <f t="shared" si="13"/>
        <v>0.94</v>
      </c>
      <c r="S109">
        <f t="shared" si="13"/>
        <v>94.8</v>
      </c>
      <c r="T109">
        <f t="shared" si="13"/>
        <v>0.74</v>
      </c>
      <c r="U109">
        <f t="shared" si="13"/>
        <v>25.5</v>
      </c>
      <c r="V109">
        <f t="shared" si="13"/>
        <v>1</v>
      </c>
      <c r="W109">
        <f t="shared" si="13"/>
        <v>2</v>
      </c>
      <c r="X109" t="str">
        <f t="shared" si="13"/>
        <v>7lx5_23566_morphed.pdb</v>
      </c>
      <c r="AA109" t="s">
        <v>16</v>
      </c>
      <c r="AB109" t="s">
        <v>1</v>
      </c>
      <c r="AC109">
        <v>0.83</v>
      </c>
      <c r="AD109">
        <v>153</v>
      </c>
      <c r="AE109">
        <v>43</v>
      </c>
      <c r="AF109">
        <v>142</v>
      </c>
      <c r="AG109">
        <v>2</v>
      </c>
      <c r="AH109">
        <v>9</v>
      </c>
      <c r="AI109">
        <v>78.099999999999994</v>
      </c>
      <c r="AJ109">
        <v>0.94</v>
      </c>
      <c r="AK109">
        <v>94.8</v>
      </c>
      <c r="AL109">
        <v>0.74</v>
      </c>
      <c r="AM109">
        <v>25.5</v>
      </c>
      <c r="AN109">
        <v>1</v>
      </c>
      <c r="AO109">
        <v>2</v>
      </c>
      <c r="AP109" t="s">
        <v>78</v>
      </c>
    </row>
    <row r="110" spans="4:42" x14ac:dyDescent="0.2">
      <c r="D110" t="str">
        <f t="shared" si="14"/>
        <v>7c2k_30275</v>
      </c>
      <c r="H110">
        <f t="shared" si="15"/>
        <v>927</v>
      </c>
      <c r="I110" t="str">
        <f t="shared" si="12"/>
        <v>7c2k_30275</v>
      </c>
      <c r="J110" t="str">
        <f t="shared" si="12"/>
        <v>Unique_target</v>
      </c>
      <c r="K110">
        <f t="shared" si="12"/>
        <v>0.44</v>
      </c>
      <c r="L110">
        <f t="shared" si="12"/>
        <v>895</v>
      </c>
      <c r="M110">
        <f t="shared" si="12"/>
        <v>32</v>
      </c>
      <c r="N110">
        <f t="shared" si="11"/>
        <v>886</v>
      </c>
      <c r="O110">
        <f t="shared" si="11"/>
        <v>0</v>
      </c>
      <c r="P110">
        <f t="shared" si="11"/>
        <v>9</v>
      </c>
      <c r="Q110" s="3">
        <f t="shared" si="8"/>
        <v>96.5480043149946</v>
      </c>
      <c r="R110">
        <f t="shared" si="13"/>
        <v>2.17</v>
      </c>
      <c r="S110">
        <f t="shared" si="13"/>
        <v>99</v>
      </c>
      <c r="T110">
        <f t="shared" si="13"/>
        <v>0.96</v>
      </c>
      <c r="U110">
        <f t="shared" si="13"/>
        <v>111.9</v>
      </c>
      <c r="V110">
        <f t="shared" si="13"/>
        <v>1</v>
      </c>
      <c r="W110">
        <f t="shared" si="13"/>
        <v>0</v>
      </c>
      <c r="X110" t="str">
        <f t="shared" si="13"/>
        <v>7c2k_30275_morphed.pdb</v>
      </c>
      <c r="AA110" t="s">
        <v>3</v>
      </c>
      <c r="AB110" t="s">
        <v>1</v>
      </c>
      <c r="AC110">
        <v>0.44</v>
      </c>
      <c r="AD110">
        <v>895</v>
      </c>
      <c r="AE110">
        <v>32</v>
      </c>
      <c r="AF110">
        <v>886</v>
      </c>
      <c r="AG110">
        <v>0</v>
      </c>
      <c r="AH110">
        <v>9</v>
      </c>
      <c r="AI110">
        <v>96.5</v>
      </c>
      <c r="AJ110">
        <v>2.17</v>
      </c>
      <c r="AK110">
        <v>99</v>
      </c>
      <c r="AL110">
        <v>0.96</v>
      </c>
      <c r="AM110">
        <v>111.9</v>
      </c>
      <c r="AN110">
        <v>1</v>
      </c>
      <c r="AO110">
        <v>0</v>
      </c>
      <c r="AP110" t="s">
        <v>156</v>
      </c>
    </row>
    <row r="111" spans="4:42" x14ac:dyDescent="0.2">
      <c r="D111" t="str">
        <f t="shared" si="14"/>
        <v>7lci_23274</v>
      </c>
      <c r="H111">
        <f t="shared" si="15"/>
        <v>393</v>
      </c>
      <c r="I111" t="str">
        <f t="shared" si="12"/>
        <v>7lci_23274</v>
      </c>
      <c r="J111" t="str">
        <f t="shared" si="12"/>
        <v>Unique_target</v>
      </c>
      <c r="K111">
        <f t="shared" si="12"/>
        <v>0.74</v>
      </c>
      <c r="L111">
        <f t="shared" si="12"/>
        <v>346</v>
      </c>
      <c r="M111">
        <f t="shared" si="12"/>
        <v>47</v>
      </c>
      <c r="N111">
        <f t="shared" si="11"/>
        <v>334</v>
      </c>
      <c r="O111">
        <f t="shared" si="11"/>
        <v>0</v>
      </c>
      <c r="P111">
        <f t="shared" si="11"/>
        <v>12</v>
      </c>
      <c r="Q111" s="3">
        <f t="shared" si="8"/>
        <v>88.040712468193391</v>
      </c>
      <c r="R111">
        <f t="shared" si="13"/>
        <v>1.2</v>
      </c>
      <c r="S111">
        <f t="shared" si="13"/>
        <v>97.4</v>
      </c>
      <c r="T111">
        <f t="shared" si="13"/>
        <v>0.86</v>
      </c>
      <c r="U111">
        <f t="shared" si="13"/>
        <v>31.5</v>
      </c>
      <c r="V111">
        <f t="shared" si="13"/>
        <v>1</v>
      </c>
      <c r="W111">
        <f t="shared" si="13"/>
        <v>0</v>
      </c>
      <c r="X111" t="str">
        <f t="shared" si="13"/>
        <v>7lci_23274_morphed.pdb</v>
      </c>
      <c r="AA111" t="s">
        <v>11</v>
      </c>
      <c r="AB111" t="s">
        <v>1</v>
      </c>
      <c r="AC111">
        <v>0.74</v>
      </c>
      <c r="AD111">
        <v>346</v>
      </c>
      <c r="AE111">
        <v>47</v>
      </c>
      <c r="AF111">
        <v>334</v>
      </c>
      <c r="AG111">
        <v>0</v>
      </c>
      <c r="AH111">
        <v>12</v>
      </c>
      <c r="AI111">
        <v>88</v>
      </c>
      <c r="AJ111">
        <v>1.2</v>
      </c>
      <c r="AK111">
        <v>97.4</v>
      </c>
      <c r="AL111">
        <v>0.86</v>
      </c>
      <c r="AM111">
        <v>31.5</v>
      </c>
      <c r="AN111">
        <v>1</v>
      </c>
      <c r="AO111">
        <v>0</v>
      </c>
      <c r="AP111" t="s">
        <v>79</v>
      </c>
    </row>
    <row r="112" spans="4:42" x14ac:dyDescent="0.2">
      <c r="D112" t="str">
        <f t="shared" si="14"/>
        <v>7mjs_23883</v>
      </c>
      <c r="H112">
        <f t="shared" si="15"/>
        <v>132</v>
      </c>
      <c r="I112" t="str">
        <f t="shared" si="12"/>
        <v>7mjs_23883</v>
      </c>
      <c r="J112" t="str">
        <f t="shared" si="12"/>
        <v>Unique_target</v>
      </c>
      <c r="K112">
        <f t="shared" si="12"/>
        <v>0.43</v>
      </c>
      <c r="L112">
        <f t="shared" si="12"/>
        <v>130</v>
      </c>
      <c r="M112">
        <f t="shared" si="12"/>
        <v>2</v>
      </c>
      <c r="N112">
        <f t="shared" si="11"/>
        <v>130</v>
      </c>
      <c r="O112">
        <f t="shared" si="11"/>
        <v>0</v>
      </c>
      <c r="P112">
        <f t="shared" si="11"/>
        <v>0</v>
      </c>
      <c r="Q112" s="3">
        <f t="shared" si="8"/>
        <v>98.484848484848484</v>
      </c>
      <c r="R112">
        <f t="shared" si="13"/>
        <v>2.2799999999999998</v>
      </c>
      <c r="S112">
        <f t="shared" si="13"/>
        <v>100</v>
      </c>
      <c r="T112">
        <f t="shared" si="13"/>
        <v>0.98</v>
      </c>
      <c r="U112">
        <f t="shared" si="13"/>
        <v>130</v>
      </c>
      <c r="V112">
        <f t="shared" si="13"/>
        <v>1</v>
      </c>
      <c r="W112">
        <f t="shared" si="13"/>
        <v>0</v>
      </c>
      <c r="X112" t="str">
        <f t="shared" si="13"/>
        <v>7mjs_23883_morphed.pdb</v>
      </c>
      <c r="AA112" t="s">
        <v>21</v>
      </c>
      <c r="AB112" t="s">
        <v>1</v>
      </c>
      <c r="AC112">
        <v>0.43</v>
      </c>
      <c r="AD112">
        <v>130</v>
      </c>
      <c r="AE112">
        <v>2</v>
      </c>
      <c r="AF112">
        <v>130</v>
      </c>
      <c r="AG112">
        <v>0</v>
      </c>
      <c r="AH112">
        <v>0</v>
      </c>
      <c r="AI112">
        <v>98.5</v>
      </c>
      <c r="AJ112">
        <v>2.2799999999999998</v>
      </c>
      <c r="AK112">
        <v>100</v>
      </c>
      <c r="AL112">
        <v>0.98</v>
      </c>
      <c r="AM112">
        <v>130</v>
      </c>
      <c r="AN112">
        <v>1</v>
      </c>
      <c r="AO112">
        <v>0</v>
      </c>
      <c r="AP112" t="s">
        <v>157</v>
      </c>
    </row>
    <row r="113" spans="4:42" x14ac:dyDescent="0.2">
      <c r="D113" t="str">
        <f t="shared" si="14"/>
        <v>7eda_31062</v>
      </c>
      <c r="H113">
        <f t="shared" si="15"/>
        <v>334</v>
      </c>
      <c r="I113" t="str">
        <f t="shared" si="12"/>
        <v>7eda_31062</v>
      </c>
      <c r="J113" t="str">
        <f t="shared" si="12"/>
        <v>Unique_target</v>
      </c>
      <c r="K113">
        <f t="shared" si="12"/>
        <v>0.48</v>
      </c>
      <c r="L113">
        <f t="shared" si="12"/>
        <v>319</v>
      </c>
      <c r="M113">
        <f t="shared" si="12"/>
        <v>15</v>
      </c>
      <c r="N113">
        <f t="shared" si="11"/>
        <v>315</v>
      </c>
      <c r="O113">
        <f t="shared" si="11"/>
        <v>0</v>
      </c>
      <c r="P113">
        <f t="shared" si="11"/>
        <v>4</v>
      </c>
      <c r="Q113" s="3">
        <f t="shared" si="8"/>
        <v>95.508982035928142</v>
      </c>
      <c r="R113">
        <f t="shared" si="13"/>
        <v>2.0099999999999998</v>
      </c>
      <c r="S113">
        <f t="shared" si="13"/>
        <v>99.1</v>
      </c>
      <c r="T113">
        <f t="shared" si="13"/>
        <v>0.95</v>
      </c>
      <c r="U113">
        <f t="shared" si="13"/>
        <v>79.8</v>
      </c>
      <c r="V113">
        <f t="shared" si="13"/>
        <v>1</v>
      </c>
      <c r="W113">
        <f t="shared" si="13"/>
        <v>0</v>
      </c>
      <c r="X113" t="str">
        <f t="shared" si="13"/>
        <v>7eda_31062_morphed.pdb</v>
      </c>
      <c r="AA113" t="s">
        <v>4</v>
      </c>
      <c r="AB113" t="s">
        <v>1</v>
      </c>
      <c r="AC113">
        <v>0.48</v>
      </c>
      <c r="AD113">
        <v>319</v>
      </c>
      <c r="AE113">
        <v>15</v>
      </c>
      <c r="AF113">
        <v>315</v>
      </c>
      <c r="AG113">
        <v>0</v>
      </c>
      <c r="AH113">
        <v>4</v>
      </c>
      <c r="AI113">
        <v>95.5</v>
      </c>
      <c r="AJ113">
        <v>2.0099999999999998</v>
      </c>
      <c r="AK113">
        <v>99.1</v>
      </c>
      <c r="AL113">
        <v>0.95</v>
      </c>
      <c r="AM113">
        <v>79.8</v>
      </c>
      <c r="AN113">
        <v>1</v>
      </c>
      <c r="AO113">
        <v>0</v>
      </c>
      <c r="AP113" t="s">
        <v>81</v>
      </c>
    </row>
    <row r="114" spans="4:42" x14ac:dyDescent="0.2">
      <c r="D114" t="str">
        <f t="shared" si="14"/>
        <v>7ku7_23035</v>
      </c>
      <c r="H114">
        <f t="shared" si="15"/>
        <v>269</v>
      </c>
      <c r="I114" t="str">
        <f t="shared" si="12"/>
        <v>7ku7_23035</v>
      </c>
      <c r="J114" t="str">
        <f t="shared" si="12"/>
        <v>Unique_target</v>
      </c>
      <c r="K114">
        <f t="shared" si="12"/>
        <v>1.21</v>
      </c>
      <c r="L114">
        <f t="shared" si="12"/>
        <v>196</v>
      </c>
      <c r="M114">
        <f t="shared" si="12"/>
        <v>73</v>
      </c>
      <c r="N114">
        <f t="shared" si="11"/>
        <v>187</v>
      </c>
      <c r="O114">
        <f t="shared" si="11"/>
        <v>0</v>
      </c>
      <c r="P114">
        <f t="shared" si="11"/>
        <v>9</v>
      </c>
      <c r="Q114" s="3">
        <f t="shared" ref="Q114:Q177" si="16">100*AD114/H114</f>
        <v>72.862453531598518</v>
      </c>
      <c r="R114">
        <f t="shared" si="13"/>
        <v>0.6</v>
      </c>
      <c r="S114">
        <f t="shared" si="13"/>
        <v>97.4</v>
      </c>
      <c r="T114">
        <f t="shared" si="13"/>
        <v>0.71</v>
      </c>
      <c r="U114">
        <f t="shared" si="13"/>
        <v>28</v>
      </c>
      <c r="V114">
        <f t="shared" si="13"/>
        <v>1</v>
      </c>
      <c r="W114">
        <f t="shared" si="13"/>
        <v>0</v>
      </c>
      <c r="X114" t="str">
        <f t="shared" si="13"/>
        <v>7ku7_23035_morphed.pdb</v>
      </c>
      <c r="AA114" t="s">
        <v>6</v>
      </c>
      <c r="AB114" t="s">
        <v>1</v>
      </c>
      <c r="AC114">
        <v>1.21</v>
      </c>
      <c r="AD114">
        <v>196</v>
      </c>
      <c r="AE114">
        <v>73</v>
      </c>
      <c r="AF114">
        <v>187</v>
      </c>
      <c r="AG114">
        <v>0</v>
      </c>
      <c r="AH114">
        <v>9</v>
      </c>
      <c r="AI114">
        <v>72.900000000000006</v>
      </c>
      <c r="AJ114">
        <v>0.6</v>
      </c>
      <c r="AK114">
        <v>97.4</v>
      </c>
      <c r="AL114">
        <v>0.71</v>
      </c>
      <c r="AM114">
        <v>28</v>
      </c>
      <c r="AN114">
        <v>1</v>
      </c>
      <c r="AO114">
        <v>0</v>
      </c>
      <c r="AP114" t="s">
        <v>154</v>
      </c>
    </row>
    <row r="115" spans="4:42" x14ac:dyDescent="0.2">
      <c r="D115" t="str">
        <f t="shared" si="14"/>
        <v>7kzz_23093</v>
      </c>
      <c r="H115">
        <f t="shared" si="15"/>
        <v>281</v>
      </c>
      <c r="I115" t="str">
        <f t="shared" si="12"/>
        <v>7kzz_23093</v>
      </c>
      <c r="J115" t="str">
        <f t="shared" si="12"/>
        <v>Unique_target</v>
      </c>
      <c r="K115">
        <f t="shared" si="12"/>
        <v>0.79</v>
      </c>
      <c r="L115">
        <f t="shared" si="12"/>
        <v>247</v>
      </c>
      <c r="M115">
        <f t="shared" si="12"/>
        <v>34</v>
      </c>
      <c r="N115">
        <f t="shared" si="11"/>
        <v>236</v>
      </c>
      <c r="O115">
        <f t="shared" si="11"/>
        <v>0</v>
      </c>
      <c r="P115">
        <f t="shared" si="11"/>
        <v>11</v>
      </c>
      <c r="Q115" s="3">
        <f t="shared" si="16"/>
        <v>87.90035587188612</v>
      </c>
      <c r="R115">
        <f t="shared" si="13"/>
        <v>1.1100000000000001</v>
      </c>
      <c r="S115">
        <f t="shared" si="13"/>
        <v>98</v>
      </c>
      <c r="T115">
        <f t="shared" si="13"/>
        <v>0.86</v>
      </c>
      <c r="U115">
        <f t="shared" si="13"/>
        <v>49.4</v>
      </c>
      <c r="V115">
        <f t="shared" si="13"/>
        <v>1</v>
      </c>
      <c r="W115">
        <f t="shared" si="13"/>
        <v>0</v>
      </c>
      <c r="X115" t="str">
        <f t="shared" si="13"/>
        <v>7kzz_23093_morphed.pdb</v>
      </c>
      <c r="AA115" t="s">
        <v>7</v>
      </c>
      <c r="AB115" t="s">
        <v>1</v>
      </c>
      <c r="AC115">
        <v>0.79</v>
      </c>
      <c r="AD115">
        <v>247</v>
      </c>
      <c r="AE115">
        <v>34</v>
      </c>
      <c r="AF115">
        <v>236</v>
      </c>
      <c r="AG115">
        <v>0</v>
      </c>
      <c r="AH115">
        <v>11</v>
      </c>
      <c r="AI115">
        <v>87.9</v>
      </c>
      <c r="AJ115">
        <v>1.1100000000000001</v>
      </c>
      <c r="AK115">
        <v>98</v>
      </c>
      <c r="AL115">
        <v>0.86</v>
      </c>
      <c r="AM115">
        <v>49.4</v>
      </c>
      <c r="AN115">
        <v>1</v>
      </c>
      <c r="AO115">
        <v>0</v>
      </c>
      <c r="AP115" t="s">
        <v>155</v>
      </c>
    </row>
    <row r="116" spans="4:42" x14ac:dyDescent="0.2">
      <c r="D116" t="str">
        <f t="shared" si="14"/>
        <v>7brm_30160</v>
      </c>
      <c r="H116">
        <f t="shared" si="15"/>
        <v>257</v>
      </c>
      <c r="I116" t="str">
        <f t="shared" si="12"/>
        <v>7brm_30160</v>
      </c>
      <c r="J116" t="str">
        <f t="shared" si="12"/>
        <v>Unique_target</v>
      </c>
      <c r="K116">
        <f t="shared" si="12"/>
        <v>0.61</v>
      </c>
      <c r="L116">
        <f t="shared" si="12"/>
        <v>221</v>
      </c>
      <c r="M116">
        <f t="shared" si="12"/>
        <v>36</v>
      </c>
      <c r="N116">
        <f t="shared" si="11"/>
        <v>217</v>
      </c>
      <c r="O116">
        <f t="shared" si="11"/>
        <v>0</v>
      </c>
      <c r="P116">
        <f t="shared" si="11"/>
        <v>4</v>
      </c>
      <c r="Q116" s="3">
        <f t="shared" si="16"/>
        <v>85.992217898832678</v>
      </c>
      <c r="R116">
        <f t="shared" si="13"/>
        <v>1.42</v>
      </c>
      <c r="S116">
        <f t="shared" si="13"/>
        <v>99.1</v>
      </c>
      <c r="T116">
        <f t="shared" si="13"/>
        <v>0.85</v>
      </c>
      <c r="U116">
        <f t="shared" si="13"/>
        <v>55.2</v>
      </c>
      <c r="V116">
        <f t="shared" si="13"/>
        <v>1</v>
      </c>
      <c r="W116">
        <f t="shared" si="13"/>
        <v>0</v>
      </c>
      <c r="X116" t="str">
        <f t="shared" si="13"/>
        <v>7brm_30160_morphed.pdb</v>
      </c>
      <c r="AA116" t="s">
        <v>0</v>
      </c>
      <c r="AB116" t="s">
        <v>1</v>
      </c>
      <c r="AC116">
        <v>0.61</v>
      </c>
      <c r="AD116">
        <v>221</v>
      </c>
      <c r="AE116">
        <v>36</v>
      </c>
      <c r="AF116">
        <v>217</v>
      </c>
      <c r="AG116">
        <v>0</v>
      </c>
      <c r="AH116">
        <v>4</v>
      </c>
      <c r="AI116">
        <v>86</v>
      </c>
      <c r="AJ116">
        <v>1.42</v>
      </c>
      <c r="AK116">
        <v>99.1</v>
      </c>
      <c r="AL116">
        <v>0.85</v>
      </c>
      <c r="AM116">
        <v>55.2</v>
      </c>
      <c r="AN116">
        <v>1</v>
      </c>
      <c r="AO116">
        <v>0</v>
      </c>
      <c r="AP116" t="s">
        <v>109</v>
      </c>
    </row>
    <row r="117" spans="4:42" x14ac:dyDescent="0.2">
      <c r="D117" t="str">
        <f t="shared" si="14"/>
        <v>7bxt_30237</v>
      </c>
      <c r="H117">
        <f t="shared" si="15"/>
        <v>103</v>
      </c>
      <c r="I117" t="str">
        <f t="shared" si="12"/>
        <v>7bxt_30237</v>
      </c>
      <c r="J117" t="str">
        <f t="shared" si="12"/>
        <v>Unique_target</v>
      </c>
      <c r="K117">
        <f t="shared" si="12"/>
        <v>0.81</v>
      </c>
      <c r="L117">
        <f t="shared" si="12"/>
        <v>98</v>
      </c>
      <c r="M117">
        <f t="shared" si="12"/>
        <v>5</v>
      </c>
      <c r="N117">
        <f t="shared" si="11"/>
        <v>98</v>
      </c>
      <c r="O117">
        <f t="shared" si="11"/>
        <v>0</v>
      </c>
      <c r="P117">
        <f t="shared" si="11"/>
        <v>0</v>
      </c>
      <c r="Q117" s="3">
        <f t="shared" si="16"/>
        <v>95.145631067961162</v>
      </c>
      <c r="R117">
        <f t="shared" si="13"/>
        <v>1.17</v>
      </c>
      <c r="S117">
        <f t="shared" si="13"/>
        <v>100</v>
      </c>
      <c r="T117">
        <f t="shared" si="13"/>
        <v>0.95</v>
      </c>
      <c r="U117">
        <f t="shared" si="13"/>
        <v>98</v>
      </c>
      <c r="V117">
        <f t="shared" si="13"/>
        <v>1</v>
      </c>
      <c r="W117">
        <f t="shared" si="13"/>
        <v>0</v>
      </c>
      <c r="X117" t="str">
        <f t="shared" si="13"/>
        <v>7bxt_30237_morphed.pdb</v>
      </c>
      <c r="AA117" t="s">
        <v>2</v>
      </c>
      <c r="AB117" t="s">
        <v>1</v>
      </c>
      <c r="AC117">
        <v>0.81</v>
      </c>
      <c r="AD117">
        <v>98</v>
      </c>
      <c r="AE117">
        <v>5</v>
      </c>
      <c r="AF117">
        <v>98</v>
      </c>
      <c r="AG117">
        <v>0</v>
      </c>
      <c r="AH117">
        <v>0</v>
      </c>
      <c r="AI117">
        <v>95.1</v>
      </c>
      <c r="AJ117">
        <v>1.17</v>
      </c>
      <c r="AK117">
        <v>100</v>
      </c>
      <c r="AL117">
        <v>0.95</v>
      </c>
      <c r="AM117">
        <v>98</v>
      </c>
      <c r="AN117">
        <v>1</v>
      </c>
      <c r="AO117">
        <v>0</v>
      </c>
      <c r="AP117" t="s">
        <v>84</v>
      </c>
    </row>
    <row r="118" spans="4:42" x14ac:dyDescent="0.2">
      <c r="D118" t="str">
        <f t="shared" si="14"/>
        <v>7l1k_23110</v>
      </c>
      <c r="H118">
        <f t="shared" si="15"/>
        <v>149</v>
      </c>
      <c r="I118" t="str">
        <f t="shared" si="12"/>
        <v>7l1k_23110</v>
      </c>
      <c r="J118" t="str">
        <f t="shared" si="12"/>
        <v>Unique_target</v>
      </c>
      <c r="K118">
        <f t="shared" si="12"/>
        <v>0.49</v>
      </c>
      <c r="L118">
        <f t="shared" si="12"/>
        <v>148</v>
      </c>
      <c r="M118">
        <f t="shared" si="12"/>
        <v>1</v>
      </c>
      <c r="N118">
        <f t="shared" si="11"/>
        <v>147</v>
      </c>
      <c r="O118">
        <f t="shared" si="11"/>
        <v>0</v>
      </c>
      <c r="P118">
        <f t="shared" si="11"/>
        <v>1</v>
      </c>
      <c r="Q118" s="3">
        <f t="shared" si="16"/>
        <v>99.328859060402678</v>
      </c>
      <c r="R118">
        <f t="shared" si="13"/>
        <v>2.0299999999999998</v>
      </c>
      <c r="S118">
        <f t="shared" si="13"/>
        <v>100</v>
      </c>
      <c r="T118">
        <f t="shared" si="13"/>
        <v>0.99</v>
      </c>
      <c r="U118">
        <f t="shared" si="13"/>
        <v>74</v>
      </c>
      <c r="V118">
        <f t="shared" si="13"/>
        <v>1</v>
      </c>
      <c r="W118">
        <f t="shared" si="13"/>
        <v>0</v>
      </c>
      <c r="X118" t="str">
        <f t="shared" si="13"/>
        <v>7l1k_23110_morphed.pdb</v>
      </c>
      <c r="AA118" t="s">
        <v>8</v>
      </c>
      <c r="AB118" t="s">
        <v>1</v>
      </c>
      <c r="AC118">
        <v>0.49</v>
      </c>
      <c r="AD118">
        <v>148</v>
      </c>
      <c r="AE118">
        <v>1</v>
      </c>
      <c r="AF118">
        <v>147</v>
      </c>
      <c r="AG118">
        <v>0</v>
      </c>
      <c r="AH118">
        <v>1</v>
      </c>
      <c r="AI118">
        <v>99.3</v>
      </c>
      <c r="AJ118">
        <v>2.0299999999999998</v>
      </c>
      <c r="AK118">
        <v>100</v>
      </c>
      <c r="AL118">
        <v>0.99</v>
      </c>
      <c r="AM118">
        <v>74</v>
      </c>
      <c r="AN118">
        <v>1</v>
      </c>
      <c r="AO118">
        <v>0</v>
      </c>
      <c r="AP118" t="s">
        <v>85</v>
      </c>
    </row>
    <row r="119" spans="4:42" x14ac:dyDescent="0.2">
      <c r="D119" t="str">
        <f t="shared" si="14"/>
        <v>7rb9_24400</v>
      </c>
      <c r="H119">
        <f t="shared" si="15"/>
        <v>372</v>
      </c>
      <c r="I119" t="str">
        <f t="shared" si="12"/>
        <v>7rb9_24400</v>
      </c>
      <c r="J119" t="str">
        <f t="shared" si="12"/>
        <v>Unique_target</v>
      </c>
      <c r="K119">
        <f t="shared" si="12"/>
        <v>0.78</v>
      </c>
      <c r="L119">
        <f t="shared" si="12"/>
        <v>355</v>
      </c>
      <c r="M119">
        <f t="shared" si="12"/>
        <v>17</v>
      </c>
      <c r="N119">
        <f t="shared" si="11"/>
        <v>351</v>
      </c>
      <c r="O119">
        <f t="shared" si="11"/>
        <v>0</v>
      </c>
      <c r="P119">
        <f t="shared" si="11"/>
        <v>4</v>
      </c>
      <c r="Q119" s="3">
        <f t="shared" si="16"/>
        <v>95.430107526881727</v>
      </c>
      <c r="R119">
        <f t="shared" si="13"/>
        <v>1.22</v>
      </c>
      <c r="S119">
        <f t="shared" si="13"/>
        <v>99.7</v>
      </c>
      <c r="T119">
        <f t="shared" si="13"/>
        <v>0.95</v>
      </c>
      <c r="U119">
        <f t="shared" si="13"/>
        <v>71</v>
      </c>
      <c r="V119">
        <f t="shared" si="13"/>
        <v>1</v>
      </c>
      <c r="W119">
        <f t="shared" si="13"/>
        <v>0</v>
      </c>
      <c r="X119" t="str">
        <f t="shared" si="13"/>
        <v>7rb9_24400_morphed.pdb</v>
      </c>
      <c r="AA119" t="s">
        <v>25</v>
      </c>
      <c r="AB119" t="s">
        <v>1</v>
      </c>
      <c r="AC119">
        <v>0.78</v>
      </c>
      <c r="AD119">
        <v>355</v>
      </c>
      <c r="AE119">
        <v>17</v>
      </c>
      <c r="AF119">
        <v>351</v>
      </c>
      <c r="AG119">
        <v>0</v>
      </c>
      <c r="AH119">
        <v>4</v>
      </c>
      <c r="AI119">
        <v>95.4</v>
      </c>
      <c r="AJ119">
        <v>1.22</v>
      </c>
      <c r="AK119">
        <v>99.7</v>
      </c>
      <c r="AL119">
        <v>0.95</v>
      </c>
      <c r="AM119">
        <v>71</v>
      </c>
      <c r="AN119">
        <v>1</v>
      </c>
      <c r="AO119">
        <v>0</v>
      </c>
      <c r="AP119" t="s">
        <v>160</v>
      </c>
    </row>
    <row r="120" spans="4:42" x14ac:dyDescent="0.2">
      <c r="D120" t="str">
        <f t="shared" si="14"/>
        <v>7l6u_23208</v>
      </c>
      <c r="H120">
        <f t="shared" si="15"/>
        <v>311</v>
      </c>
      <c r="I120" t="str">
        <f t="shared" si="12"/>
        <v>7l6u_23208</v>
      </c>
      <c r="J120" t="str">
        <f t="shared" si="12"/>
        <v>Unique_target</v>
      </c>
      <c r="K120">
        <f t="shared" si="12"/>
        <v>0.52</v>
      </c>
      <c r="L120">
        <f t="shared" si="12"/>
        <v>297</v>
      </c>
      <c r="M120">
        <f t="shared" si="12"/>
        <v>14</v>
      </c>
      <c r="N120">
        <f t="shared" si="12"/>
        <v>288</v>
      </c>
      <c r="O120">
        <f t="shared" si="12"/>
        <v>0</v>
      </c>
      <c r="P120">
        <f t="shared" si="12"/>
        <v>9</v>
      </c>
      <c r="Q120" s="3">
        <f t="shared" si="16"/>
        <v>95.498392282958193</v>
      </c>
      <c r="R120">
        <f t="shared" si="13"/>
        <v>1.84</v>
      </c>
      <c r="S120">
        <f t="shared" si="13"/>
        <v>92.9</v>
      </c>
      <c r="T120">
        <f t="shared" si="13"/>
        <v>0.89</v>
      </c>
      <c r="U120">
        <f t="shared" si="13"/>
        <v>49.5</v>
      </c>
      <c r="V120">
        <f t="shared" si="13"/>
        <v>1</v>
      </c>
      <c r="W120">
        <f t="shared" si="13"/>
        <v>0</v>
      </c>
      <c r="X120" t="str">
        <f t="shared" si="13"/>
        <v>7l6u_23208_morphed.pdb</v>
      </c>
      <c r="AA120" t="s">
        <v>9</v>
      </c>
      <c r="AB120" t="s">
        <v>1</v>
      </c>
      <c r="AC120">
        <v>0.52</v>
      </c>
      <c r="AD120">
        <v>297</v>
      </c>
      <c r="AE120">
        <v>14</v>
      </c>
      <c r="AF120">
        <v>288</v>
      </c>
      <c r="AG120">
        <v>0</v>
      </c>
      <c r="AH120">
        <v>9</v>
      </c>
      <c r="AI120">
        <v>95.5</v>
      </c>
      <c r="AJ120">
        <v>1.84</v>
      </c>
      <c r="AK120">
        <v>92.9</v>
      </c>
      <c r="AL120">
        <v>0.89</v>
      </c>
      <c r="AM120">
        <v>49.5</v>
      </c>
      <c r="AN120">
        <v>1</v>
      </c>
      <c r="AO120">
        <v>0</v>
      </c>
      <c r="AP120" t="s">
        <v>80</v>
      </c>
    </row>
    <row r="121" spans="4:42" x14ac:dyDescent="0.2">
      <c r="D121" t="str">
        <f t="shared" si="14"/>
        <v>7lvr_23541</v>
      </c>
      <c r="H121">
        <f t="shared" si="15"/>
        <v>441</v>
      </c>
      <c r="I121" t="str">
        <f t="shared" si="12"/>
        <v>7lvr_23541</v>
      </c>
      <c r="J121" t="str">
        <f t="shared" si="12"/>
        <v>Unique_target</v>
      </c>
      <c r="K121">
        <f t="shared" si="12"/>
        <v>0.5</v>
      </c>
      <c r="L121">
        <f t="shared" si="12"/>
        <v>432</v>
      </c>
      <c r="M121">
        <f t="shared" si="12"/>
        <v>9</v>
      </c>
      <c r="N121">
        <f t="shared" si="12"/>
        <v>428</v>
      </c>
      <c r="O121">
        <f t="shared" si="12"/>
        <v>0</v>
      </c>
      <c r="P121">
        <f t="shared" si="12"/>
        <v>4</v>
      </c>
      <c r="Q121" s="3">
        <f t="shared" si="16"/>
        <v>97.959183673469383</v>
      </c>
      <c r="R121">
        <f t="shared" si="13"/>
        <v>1.95</v>
      </c>
      <c r="S121">
        <f t="shared" si="13"/>
        <v>99.1</v>
      </c>
      <c r="T121">
        <f t="shared" si="13"/>
        <v>0.97</v>
      </c>
      <c r="U121">
        <f t="shared" si="13"/>
        <v>108</v>
      </c>
      <c r="V121">
        <f t="shared" si="13"/>
        <v>1</v>
      </c>
      <c r="W121">
        <f t="shared" si="13"/>
        <v>0</v>
      </c>
      <c r="X121" t="str">
        <f t="shared" si="13"/>
        <v>7lvr_23541_morphed.pdb</v>
      </c>
      <c r="AA121" t="s">
        <v>15</v>
      </c>
      <c r="AB121" t="s">
        <v>1</v>
      </c>
      <c r="AC121">
        <v>0.5</v>
      </c>
      <c r="AD121">
        <v>432</v>
      </c>
      <c r="AE121">
        <v>9</v>
      </c>
      <c r="AF121">
        <v>428</v>
      </c>
      <c r="AG121">
        <v>0</v>
      </c>
      <c r="AH121">
        <v>4</v>
      </c>
      <c r="AI121">
        <v>98</v>
      </c>
      <c r="AJ121">
        <v>1.95</v>
      </c>
      <c r="AK121">
        <v>99.1</v>
      </c>
      <c r="AL121">
        <v>0.97</v>
      </c>
      <c r="AM121">
        <v>108</v>
      </c>
      <c r="AN121">
        <v>1</v>
      </c>
      <c r="AO121">
        <v>0</v>
      </c>
      <c r="AP121" t="s">
        <v>83</v>
      </c>
    </row>
    <row r="122" spans="4:42" x14ac:dyDescent="0.2">
      <c r="D122" t="str">
        <f t="shared" si="14"/>
        <v>7me0_23786</v>
      </c>
      <c r="H122">
        <f t="shared" si="15"/>
        <v>347</v>
      </c>
      <c r="I122" t="str">
        <f t="shared" si="12"/>
        <v>7me0_23786</v>
      </c>
      <c r="J122" t="str">
        <f t="shared" si="12"/>
        <v>Unique_target</v>
      </c>
      <c r="K122">
        <f t="shared" si="12"/>
        <v>0.27</v>
      </c>
      <c r="L122">
        <f t="shared" si="12"/>
        <v>346</v>
      </c>
      <c r="M122">
        <f t="shared" si="12"/>
        <v>1</v>
      </c>
      <c r="N122">
        <f t="shared" si="12"/>
        <v>346</v>
      </c>
      <c r="O122">
        <f t="shared" si="12"/>
        <v>0</v>
      </c>
      <c r="P122">
        <f t="shared" si="12"/>
        <v>0</v>
      </c>
      <c r="Q122" s="3">
        <f t="shared" si="16"/>
        <v>99.711815561959654</v>
      </c>
      <c r="R122">
        <f t="shared" si="13"/>
        <v>3.68</v>
      </c>
      <c r="S122">
        <f t="shared" si="13"/>
        <v>100</v>
      </c>
      <c r="T122">
        <f t="shared" si="13"/>
        <v>1</v>
      </c>
      <c r="U122">
        <f t="shared" si="13"/>
        <v>346</v>
      </c>
      <c r="V122">
        <f t="shared" si="13"/>
        <v>1</v>
      </c>
      <c r="W122">
        <f t="shared" si="13"/>
        <v>0</v>
      </c>
      <c r="X122" t="str">
        <f t="shared" si="13"/>
        <v>7me0_23786_morphed.pdb</v>
      </c>
      <c r="AA122" t="s">
        <v>20</v>
      </c>
      <c r="AB122" t="s">
        <v>1</v>
      </c>
      <c r="AC122">
        <v>0.27</v>
      </c>
      <c r="AD122">
        <v>346</v>
      </c>
      <c r="AE122">
        <v>1</v>
      </c>
      <c r="AF122">
        <v>346</v>
      </c>
      <c r="AG122">
        <v>0</v>
      </c>
      <c r="AH122">
        <v>0</v>
      </c>
      <c r="AI122">
        <v>99.7</v>
      </c>
      <c r="AJ122">
        <v>3.68</v>
      </c>
      <c r="AK122">
        <v>100</v>
      </c>
      <c r="AL122">
        <v>1</v>
      </c>
      <c r="AM122">
        <v>346</v>
      </c>
      <c r="AN122">
        <v>1</v>
      </c>
      <c r="AO122">
        <v>0</v>
      </c>
      <c r="AP122" t="s">
        <v>86</v>
      </c>
    </row>
    <row r="123" spans="4:42" x14ac:dyDescent="0.2">
      <c r="D123" t="str">
        <f t="shared" si="14"/>
        <v>7lsx_23508</v>
      </c>
      <c r="H123">
        <f t="shared" si="15"/>
        <v>245</v>
      </c>
      <c r="I123" t="str">
        <f t="shared" ref="I123:P157" si="17">AA123</f>
        <v>7lsx_23508</v>
      </c>
      <c r="J123" t="str">
        <f t="shared" si="17"/>
        <v>Unique_target</v>
      </c>
      <c r="K123">
        <f t="shared" si="17"/>
        <v>0.62</v>
      </c>
      <c r="L123">
        <f t="shared" si="17"/>
        <v>240</v>
      </c>
      <c r="M123">
        <f t="shared" si="17"/>
        <v>5</v>
      </c>
      <c r="N123">
        <f t="shared" si="17"/>
        <v>236</v>
      </c>
      <c r="O123">
        <f t="shared" si="17"/>
        <v>0</v>
      </c>
      <c r="P123">
        <f t="shared" si="17"/>
        <v>4</v>
      </c>
      <c r="Q123" s="3">
        <f t="shared" si="16"/>
        <v>97.959183673469383</v>
      </c>
      <c r="R123">
        <f t="shared" si="13"/>
        <v>1.59</v>
      </c>
      <c r="S123">
        <f t="shared" si="13"/>
        <v>98.8</v>
      </c>
      <c r="T123">
        <f t="shared" si="13"/>
        <v>0.97</v>
      </c>
      <c r="U123">
        <f t="shared" si="13"/>
        <v>80</v>
      </c>
      <c r="V123">
        <f t="shared" si="13"/>
        <v>1</v>
      </c>
      <c r="W123">
        <f t="shared" si="13"/>
        <v>0</v>
      </c>
      <c r="X123" t="str">
        <f t="shared" si="13"/>
        <v>7lsx_23508_morphed.pdb</v>
      </c>
      <c r="AA123" t="s">
        <v>13</v>
      </c>
      <c r="AB123" t="s">
        <v>1</v>
      </c>
      <c r="AC123">
        <v>0.62</v>
      </c>
      <c r="AD123">
        <v>240</v>
      </c>
      <c r="AE123">
        <v>5</v>
      </c>
      <c r="AF123">
        <v>236</v>
      </c>
      <c r="AG123">
        <v>0</v>
      </c>
      <c r="AH123">
        <v>4</v>
      </c>
      <c r="AI123">
        <v>98</v>
      </c>
      <c r="AJ123">
        <v>1.59</v>
      </c>
      <c r="AK123">
        <v>98.8</v>
      </c>
      <c r="AL123">
        <v>0.97</v>
      </c>
      <c r="AM123">
        <v>80</v>
      </c>
      <c r="AN123">
        <v>1</v>
      </c>
      <c r="AO123">
        <v>0</v>
      </c>
      <c r="AP123" t="s">
        <v>161</v>
      </c>
    </row>
    <row r="124" spans="4:42" x14ac:dyDescent="0.2">
      <c r="D124" t="str">
        <f t="shared" si="14"/>
        <v>7mby_23750</v>
      </c>
      <c r="H124">
        <f t="shared" si="15"/>
        <v>339</v>
      </c>
      <c r="I124" t="str">
        <f t="shared" si="17"/>
        <v>7mby_23750</v>
      </c>
      <c r="J124" t="str">
        <f t="shared" si="17"/>
        <v>Unique_target</v>
      </c>
      <c r="K124">
        <f t="shared" si="17"/>
        <v>0.66</v>
      </c>
      <c r="L124">
        <f t="shared" si="17"/>
        <v>318</v>
      </c>
      <c r="M124">
        <f t="shared" si="17"/>
        <v>21</v>
      </c>
      <c r="N124">
        <f t="shared" si="17"/>
        <v>309</v>
      </c>
      <c r="O124">
        <f t="shared" si="17"/>
        <v>0</v>
      </c>
      <c r="P124">
        <f t="shared" si="17"/>
        <v>9</v>
      </c>
      <c r="Q124" s="3">
        <f t="shared" si="16"/>
        <v>93.805309734513273</v>
      </c>
      <c r="R124">
        <f t="shared" si="13"/>
        <v>1.43</v>
      </c>
      <c r="S124">
        <f t="shared" si="13"/>
        <v>97.8</v>
      </c>
      <c r="T124">
        <f t="shared" si="13"/>
        <v>0.92</v>
      </c>
      <c r="U124">
        <f t="shared" si="13"/>
        <v>159</v>
      </c>
      <c r="V124">
        <f t="shared" si="13"/>
        <v>1</v>
      </c>
      <c r="W124">
        <f t="shared" si="13"/>
        <v>0</v>
      </c>
      <c r="X124" t="str">
        <f t="shared" si="13"/>
        <v>7mby_23750_morphed.pdb</v>
      </c>
      <c r="AA124" t="s">
        <v>19</v>
      </c>
      <c r="AB124" t="s">
        <v>1</v>
      </c>
      <c r="AC124">
        <v>0.66</v>
      </c>
      <c r="AD124">
        <v>318</v>
      </c>
      <c r="AE124">
        <v>21</v>
      </c>
      <c r="AF124">
        <v>309</v>
      </c>
      <c r="AG124">
        <v>0</v>
      </c>
      <c r="AH124">
        <v>9</v>
      </c>
      <c r="AI124">
        <v>93.8</v>
      </c>
      <c r="AJ124">
        <v>1.43</v>
      </c>
      <c r="AK124">
        <v>97.8</v>
      </c>
      <c r="AL124">
        <v>0.92</v>
      </c>
      <c r="AM124">
        <v>159</v>
      </c>
      <c r="AN124">
        <v>1</v>
      </c>
      <c r="AO124">
        <v>0</v>
      </c>
      <c r="AP124" t="s">
        <v>158</v>
      </c>
    </row>
    <row r="125" spans="4:42" x14ac:dyDescent="0.2">
      <c r="D125" t="str">
        <f t="shared" si="14"/>
        <v>7ls5_23502</v>
      </c>
      <c r="H125">
        <f t="shared" si="15"/>
        <v>243</v>
      </c>
      <c r="I125" t="str">
        <f t="shared" si="17"/>
        <v>7ls5_23502</v>
      </c>
      <c r="J125" t="str">
        <f t="shared" si="17"/>
        <v>Unique_target</v>
      </c>
      <c r="K125">
        <f t="shared" si="17"/>
        <v>0.47</v>
      </c>
      <c r="L125">
        <f t="shared" si="17"/>
        <v>238</v>
      </c>
      <c r="M125">
        <f t="shared" si="17"/>
        <v>5</v>
      </c>
      <c r="N125">
        <f t="shared" si="17"/>
        <v>236</v>
      </c>
      <c r="O125">
        <f t="shared" si="17"/>
        <v>0</v>
      </c>
      <c r="P125">
        <f t="shared" si="17"/>
        <v>2</v>
      </c>
      <c r="Q125" s="3">
        <f t="shared" si="16"/>
        <v>97.942386831275726</v>
      </c>
      <c r="R125">
        <f t="shared" si="13"/>
        <v>2.1</v>
      </c>
      <c r="S125">
        <f t="shared" si="13"/>
        <v>99.2</v>
      </c>
      <c r="T125">
        <f t="shared" si="13"/>
        <v>0.97</v>
      </c>
      <c r="U125">
        <f t="shared" ref="U125:X185" si="18">AM125</f>
        <v>119</v>
      </c>
      <c r="V125">
        <f t="shared" si="18"/>
        <v>1</v>
      </c>
      <c r="W125">
        <f t="shared" si="18"/>
        <v>0</v>
      </c>
      <c r="X125" t="str">
        <f t="shared" si="18"/>
        <v>7ls5_23502_morphed.pdb</v>
      </c>
      <c r="AA125" t="s">
        <v>12</v>
      </c>
      <c r="AB125" t="s">
        <v>1</v>
      </c>
      <c r="AC125">
        <v>0.47</v>
      </c>
      <c r="AD125">
        <v>238</v>
      </c>
      <c r="AE125">
        <v>5</v>
      </c>
      <c r="AF125">
        <v>236</v>
      </c>
      <c r="AG125">
        <v>0</v>
      </c>
      <c r="AH125">
        <v>2</v>
      </c>
      <c r="AI125">
        <v>97.9</v>
      </c>
      <c r="AJ125">
        <v>2.1</v>
      </c>
      <c r="AK125">
        <v>99.2</v>
      </c>
      <c r="AL125">
        <v>0.97</v>
      </c>
      <c r="AM125">
        <v>119</v>
      </c>
      <c r="AN125">
        <v>1</v>
      </c>
      <c r="AO125">
        <v>0</v>
      </c>
      <c r="AP125" t="s">
        <v>162</v>
      </c>
    </row>
    <row r="126" spans="4:42" x14ac:dyDescent="0.2">
      <c r="D126" t="str">
        <f t="shared" si="14"/>
        <v>7ev9_31325</v>
      </c>
      <c r="H126">
        <f t="shared" si="15"/>
        <v>382</v>
      </c>
      <c r="I126" t="str">
        <f t="shared" si="17"/>
        <v>7ev9_31325</v>
      </c>
      <c r="J126" t="str">
        <f t="shared" si="17"/>
        <v>Unique_target</v>
      </c>
      <c r="K126">
        <f t="shared" si="17"/>
        <v>0.32</v>
      </c>
      <c r="L126">
        <f t="shared" si="17"/>
        <v>382</v>
      </c>
      <c r="M126">
        <f t="shared" si="17"/>
        <v>0</v>
      </c>
      <c r="N126">
        <f t="shared" si="17"/>
        <v>382</v>
      </c>
      <c r="O126">
        <f t="shared" si="17"/>
        <v>0</v>
      </c>
      <c r="P126">
        <f t="shared" si="17"/>
        <v>0</v>
      </c>
      <c r="Q126" s="3">
        <f t="shared" si="16"/>
        <v>100</v>
      </c>
      <c r="R126">
        <f t="shared" ref="R126:X189" si="19">AJ126</f>
        <v>3.1</v>
      </c>
      <c r="S126">
        <f t="shared" si="19"/>
        <v>100</v>
      </c>
      <c r="T126">
        <f t="shared" si="19"/>
        <v>1</v>
      </c>
      <c r="U126">
        <f t="shared" si="18"/>
        <v>382</v>
      </c>
      <c r="V126">
        <f t="shared" si="18"/>
        <v>1</v>
      </c>
      <c r="W126">
        <f t="shared" si="18"/>
        <v>0</v>
      </c>
      <c r="X126" t="str">
        <f t="shared" si="18"/>
        <v>7ev9_31325_morphed.pdb</v>
      </c>
      <c r="AA126" t="s">
        <v>5</v>
      </c>
      <c r="AB126" t="s">
        <v>1</v>
      </c>
      <c r="AC126">
        <v>0.32</v>
      </c>
      <c r="AD126">
        <v>382</v>
      </c>
      <c r="AE126">
        <v>0</v>
      </c>
      <c r="AF126">
        <v>382</v>
      </c>
      <c r="AG126">
        <v>0</v>
      </c>
      <c r="AH126">
        <v>0</v>
      </c>
      <c r="AI126">
        <v>100</v>
      </c>
      <c r="AJ126">
        <v>3.1</v>
      </c>
      <c r="AK126">
        <v>100</v>
      </c>
      <c r="AL126">
        <v>1</v>
      </c>
      <c r="AM126">
        <v>382</v>
      </c>
      <c r="AN126">
        <v>1</v>
      </c>
      <c r="AO126">
        <v>0</v>
      </c>
      <c r="AP126" t="s">
        <v>159</v>
      </c>
    </row>
    <row r="127" spans="4:42" x14ac:dyDescent="0.2">
      <c r="D127" t="str">
        <f t="shared" si="14"/>
        <v>7m9c_23723</v>
      </c>
      <c r="H127">
        <f t="shared" si="15"/>
        <v>257</v>
      </c>
      <c r="I127" t="str">
        <f t="shared" si="17"/>
        <v>7m9c_23723</v>
      </c>
      <c r="J127" t="str">
        <f t="shared" si="17"/>
        <v>Unique_target</v>
      </c>
      <c r="K127">
        <f t="shared" si="17"/>
        <v>1.1599999999999999</v>
      </c>
      <c r="L127">
        <f t="shared" si="17"/>
        <v>231</v>
      </c>
      <c r="M127">
        <f t="shared" si="17"/>
        <v>26</v>
      </c>
      <c r="N127">
        <f t="shared" si="17"/>
        <v>225</v>
      </c>
      <c r="O127">
        <f t="shared" si="17"/>
        <v>0</v>
      </c>
      <c r="P127">
        <f t="shared" si="17"/>
        <v>6</v>
      </c>
      <c r="Q127" s="3">
        <f t="shared" si="16"/>
        <v>89.883268482490266</v>
      </c>
      <c r="R127">
        <f t="shared" si="19"/>
        <v>0.78</v>
      </c>
      <c r="S127">
        <f t="shared" si="19"/>
        <v>99.1</v>
      </c>
      <c r="T127">
        <f t="shared" si="19"/>
        <v>0.89</v>
      </c>
      <c r="U127">
        <f t="shared" si="18"/>
        <v>38.5</v>
      </c>
      <c r="V127">
        <f t="shared" si="18"/>
        <v>1</v>
      </c>
      <c r="W127">
        <f t="shared" si="18"/>
        <v>0</v>
      </c>
      <c r="X127" t="str">
        <f t="shared" si="18"/>
        <v>7m9c_23723_morphed.pdb</v>
      </c>
      <c r="AA127" t="s">
        <v>18</v>
      </c>
      <c r="AB127" t="s">
        <v>1</v>
      </c>
      <c r="AC127">
        <v>1.1599999999999999</v>
      </c>
      <c r="AD127">
        <v>231</v>
      </c>
      <c r="AE127">
        <v>26</v>
      </c>
      <c r="AF127">
        <v>225</v>
      </c>
      <c r="AG127">
        <v>0</v>
      </c>
      <c r="AH127">
        <v>6</v>
      </c>
      <c r="AI127">
        <v>89.9</v>
      </c>
      <c r="AJ127">
        <v>0.78</v>
      </c>
      <c r="AK127">
        <v>99.1</v>
      </c>
      <c r="AL127">
        <v>0.89</v>
      </c>
      <c r="AM127">
        <v>38.5</v>
      </c>
      <c r="AN127">
        <v>1</v>
      </c>
      <c r="AO127">
        <v>0</v>
      </c>
      <c r="AP127" t="s">
        <v>82</v>
      </c>
    </row>
    <row r="128" spans="4:42" x14ac:dyDescent="0.2">
      <c r="D128" t="str">
        <f t="shared" si="14"/>
        <v>7lc6_23269</v>
      </c>
      <c r="H128">
        <f t="shared" si="15"/>
        <v>557</v>
      </c>
      <c r="I128" t="str">
        <f t="shared" si="17"/>
        <v>7lc6_23269</v>
      </c>
      <c r="J128" t="str">
        <f t="shared" si="17"/>
        <v>Unique_target</v>
      </c>
      <c r="K128">
        <f t="shared" si="17"/>
        <v>0.44</v>
      </c>
      <c r="L128">
        <f t="shared" si="17"/>
        <v>556</v>
      </c>
      <c r="M128">
        <f t="shared" si="17"/>
        <v>1</v>
      </c>
      <c r="N128">
        <f t="shared" si="17"/>
        <v>555</v>
      </c>
      <c r="O128">
        <f t="shared" si="17"/>
        <v>0</v>
      </c>
      <c r="P128">
        <f t="shared" si="17"/>
        <v>1</v>
      </c>
      <c r="Q128" s="3">
        <f t="shared" si="16"/>
        <v>99.820466786355482</v>
      </c>
      <c r="R128">
        <f t="shared" si="19"/>
        <v>2.25</v>
      </c>
      <c r="S128">
        <f t="shared" si="19"/>
        <v>99.8</v>
      </c>
      <c r="T128">
        <f t="shared" si="19"/>
        <v>1</v>
      </c>
      <c r="U128">
        <f t="shared" si="18"/>
        <v>278</v>
      </c>
      <c r="V128">
        <f t="shared" si="18"/>
        <v>1</v>
      </c>
      <c r="W128">
        <f t="shared" si="18"/>
        <v>0</v>
      </c>
      <c r="X128" t="str">
        <f t="shared" si="18"/>
        <v>7lc6_23269_morphed.pdb</v>
      </c>
      <c r="AA128" t="s">
        <v>10</v>
      </c>
      <c r="AB128" t="s">
        <v>1</v>
      </c>
      <c r="AC128">
        <v>0.44</v>
      </c>
      <c r="AD128">
        <v>556</v>
      </c>
      <c r="AE128">
        <v>1</v>
      </c>
      <c r="AF128">
        <v>555</v>
      </c>
      <c r="AG128">
        <v>0</v>
      </c>
      <c r="AH128">
        <v>1</v>
      </c>
      <c r="AI128">
        <v>99.8</v>
      </c>
      <c r="AJ128">
        <v>2.25</v>
      </c>
      <c r="AK128">
        <v>99.8</v>
      </c>
      <c r="AL128">
        <v>1</v>
      </c>
      <c r="AM128">
        <v>278</v>
      </c>
      <c r="AN128">
        <v>1</v>
      </c>
      <c r="AO128">
        <v>0</v>
      </c>
      <c r="AP128" t="s">
        <v>163</v>
      </c>
    </row>
    <row r="129" spans="4:57" x14ac:dyDescent="0.2">
      <c r="D129" t="str">
        <f t="shared" si="14"/>
        <v>7n8i_24237</v>
      </c>
      <c r="H129">
        <f t="shared" si="15"/>
        <v>106</v>
      </c>
      <c r="I129" t="str">
        <f t="shared" si="17"/>
        <v>7n8i_24237</v>
      </c>
      <c r="J129" t="str">
        <f t="shared" si="17"/>
        <v>Unique_target</v>
      </c>
      <c r="K129">
        <f t="shared" si="17"/>
        <v>0.26</v>
      </c>
      <c r="L129">
        <f t="shared" si="17"/>
        <v>106</v>
      </c>
      <c r="M129">
        <f t="shared" si="17"/>
        <v>0</v>
      </c>
      <c r="N129">
        <f t="shared" si="17"/>
        <v>106</v>
      </c>
      <c r="O129">
        <f t="shared" si="17"/>
        <v>0</v>
      </c>
      <c r="P129">
        <f t="shared" si="17"/>
        <v>0</v>
      </c>
      <c r="Q129" s="3">
        <f t="shared" si="16"/>
        <v>100</v>
      </c>
      <c r="R129">
        <f t="shared" si="19"/>
        <v>3.85</v>
      </c>
      <c r="S129">
        <f t="shared" si="19"/>
        <v>100</v>
      </c>
      <c r="T129">
        <f t="shared" si="19"/>
        <v>1</v>
      </c>
      <c r="U129">
        <f t="shared" si="18"/>
        <v>106</v>
      </c>
      <c r="V129">
        <f t="shared" si="18"/>
        <v>1</v>
      </c>
      <c r="W129">
        <f t="shared" si="18"/>
        <v>0</v>
      </c>
      <c r="X129" t="str">
        <f t="shared" si="18"/>
        <v>7n8i_24237_morphed.pdb</v>
      </c>
      <c r="AA129" t="s">
        <v>24</v>
      </c>
      <c r="AB129" t="s">
        <v>1</v>
      </c>
      <c r="AC129">
        <v>0.26</v>
      </c>
      <c r="AD129">
        <v>106</v>
      </c>
      <c r="AE129">
        <v>0</v>
      </c>
      <c r="AF129">
        <v>106</v>
      </c>
      <c r="AG129">
        <v>0</v>
      </c>
      <c r="AH129">
        <v>0</v>
      </c>
      <c r="AI129">
        <v>100</v>
      </c>
      <c r="AJ129">
        <v>3.85</v>
      </c>
      <c r="AK129">
        <v>100</v>
      </c>
      <c r="AL129">
        <v>1</v>
      </c>
      <c r="AM129">
        <v>106</v>
      </c>
      <c r="AN129">
        <v>1</v>
      </c>
      <c r="AO129">
        <v>0</v>
      </c>
      <c r="AP129" t="s">
        <v>164</v>
      </c>
    </row>
    <row r="130" spans="4:57" x14ac:dyDescent="0.2">
      <c r="Q130" s="3"/>
    </row>
    <row r="131" spans="4:57" x14ac:dyDescent="0.2">
      <c r="D131" t="s">
        <v>60</v>
      </c>
      <c r="I131" t="str">
        <f t="shared" si="17"/>
        <v>REFINEMENT</v>
      </c>
      <c r="Q131" s="3"/>
      <c r="AA131" t="s">
        <v>60</v>
      </c>
    </row>
    <row r="132" spans="4:57" x14ac:dyDescent="0.2">
      <c r="Q132" s="3"/>
    </row>
    <row r="133" spans="4:57" x14ac:dyDescent="0.2">
      <c r="D133" t="str">
        <f>I133</f>
        <v>7lv9_23530</v>
      </c>
      <c r="H133">
        <f>H49</f>
        <v>97</v>
      </c>
      <c r="I133" t="str">
        <f t="shared" si="17"/>
        <v>7lv9_23530</v>
      </c>
      <c r="J133">
        <f t="shared" si="17"/>
        <v>0</v>
      </c>
      <c r="K133">
        <f t="shared" si="17"/>
        <v>0</v>
      </c>
      <c r="L133">
        <f t="shared" si="17"/>
        <v>0</v>
      </c>
      <c r="M133">
        <f t="shared" si="17"/>
        <v>0</v>
      </c>
      <c r="N133">
        <f t="shared" si="17"/>
        <v>0</v>
      </c>
      <c r="O133">
        <f t="shared" si="17"/>
        <v>0</v>
      </c>
      <c r="P133">
        <f t="shared" si="17"/>
        <v>0</v>
      </c>
      <c r="Q133" s="3">
        <f t="shared" si="16"/>
        <v>0</v>
      </c>
      <c r="R133">
        <f t="shared" si="19"/>
        <v>0</v>
      </c>
      <c r="S133">
        <f t="shared" si="19"/>
        <v>0</v>
      </c>
      <c r="T133">
        <f t="shared" si="19"/>
        <v>0</v>
      </c>
      <c r="U133">
        <f t="shared" si="18"/>
        <v>0</v>
      </c>
      <c r="V133">
        <f t="shared" si="18"/>
        <v>0</v>
      </c>
      <c r="W133">
        <f t="shared" si="18"/>
        <v>0</v>
      </c>
      <c r="X133">
        <f t="shared" si="18"/>
        <v>0</v>
      </c>
      <c r="AA133" t="s">
        <v>14</v>
      </c>
    </row>
    <row r="134" spans="4:57" x14ac:dyDescent="0.2">
      <c r="D134" t="str">
        <f t="shared" ref="D134:D157" si="20">I134</f>
        <v>7msw_23970</v>
      </c>
      <c r="H134">
        <f t="shared" ref="H134:H157" si="21">H50</f>
        <v>635</v>
      </c>
      <c r="I134" t="str">
        <f t="shared" si="17"/>
        <v>7msw_23970</v>
      </c>
      <c r="J134" t="str">
        <f t="shared" si="17"/>
        <v>Unique_target</v>
      </c>
      <c r="K134">
        <f t="shared" si="17"/>
        <v>1.56</v>
      </c>
      <c r="L134">
        <f t="shared" si="17"/>
        <v>42</v>
      </c>
      <c r="M134">
        <f t="shared" si="17"/>
        <v>593</v>
      </c>
      <c r="N134">
        <f t="shared" si="17"/>
        <v>2</v>
      </c>
      <c r="O134">
        <f t="shared" si="17"/>
        <v>6</v>
      </c>
      <c r="P134">
        <f t="shared" si="17"/>
        <v>34</v>
      </c>
      <c r="Q134" s="3">
        <f t="shared" si="16"/>
        <v>6.6141732283464565</v>
      </c>
      <c r="R134">
        <f t="shared" si="19"/>
        <v>0.04</v>
      </c>
      <c r="S134">
        <f t="shared" si="19"/>
        <v>9.5</v>
      </c>
      <c r="T134">
        <f t="shared" si="19"/>
        <v>0.01</v>
      </c>
      <c r="U134">
        <f t="shared" si="18"/>
        <v>10.5</v>
      </c>
      <c r="V134">
        <f t="shared" si="18"/>
        <v>34</v>
      </c>
      <c r="W134">
        <f t="shared" si="18"/>
        <v>3</v>
      </c>
      <c r="X134" t="str">
        <f t="shared" si="18"/>
        <v>7msw_23970_refine.pdb</v>
      </c>
      <c r="AA134" t="s">
        <v>23</v>
      </c>
      <c r="AB134" t="s">
        <v>1</v>
      </c>
      <c r="AC134">
        <v>1.56</v>
      </c>
      <c r="AD134">
        <v>42</v>
      </c>
      <c r="AE134">
        <v>593</v>
      </c>
      <c r="AF134">
        <v>2</v>
      </c>
      <c r="AG134">
        <v>6</v>
      </c>
      <c r="AH134">
        <v>34</v>
      </c>
      <c r="AI134">
        <v>6.6</v>
      </c>
      <c r="AJ134">
        <v>0.04</v>
      </c>
      <c r="AK134">
        <v>9.5</v>
      </c>
      <c r="AL134">
        <v>0.01</v>
      </c>
      <c r="AM134">
        <v>10.5</v>
      </c>
      <c r="AN134">
        <v>34</v>
      </c>
      <c r="AO134">
        <v>3</v>
      </c>
      <c r="AP134" t="s">
        <v>137</v>
      </c>
      <c r="AQ134" t="s">
        <v>1</v>
      </c>
      <c r="AR134">
        <v>1.46</v>
      </c>
      <c r="AS134">
        <v>90</v>
      </c>
      <c r="AT134">
        <v>545</v>
      </c>
      <c r="AU134">
        <v>9</v>
      </c>
      <c r="AV134">
        <v>16</v>
      </c>
      <c r="AW134">
        <v>65</v>
      </c>
      <c r="AX134">
        <v>14.2</v>
      </c>
      <c r="AY134">
        <v>0.1</v>
      </c>
      <c r="AZ134">
        <v>8.9</v>
      </c>
      <c r="BA134">
        <v>0.01</v>
      </c>
      <c r="BB134">
        <v>8.1999999999999993</v>
      </c>
      <c r="BC134">
        <v>41</v>
      </c>
      <c r="BD134">
        <v>10</v>
      </c>
      <c r="BE134" t="s">
        <v>138</v>
      </c>
    </row>
    <row r="135" spans="4:57" x14ac:dyDescent="0.2">
      <c r="D135" t="str">
        <f t="shared" si="20"/>
        <v>7mlz_23914</v>
      </c>
      <c r="H135">
        <f t="shared" si="21"/>
        <v>196</v>
      </c>
      <c r="I135" t="str">
        <f t="shared" si="17"/>
        <v>7mlz_23914</v>
      </c>
      <c r="J135" t="str">
        <f t="shared" si="17"/>
        <v>Unique_target</v>
      </c>
      <c r="K135">
        <f t="shared" si="17"/>
        <v>1.05</v>
      </c>
      <c r="L135">
        <f t="shared" si="17"/>
        <v>165</v>
      </c>
      <c r="M135">
        <f t="shared" si="17"/>
        <v>31</v>
      </c>
      <c r="N135">
        <f t="shared" si="17"/>
        <v>154</v>
      </c>
      <c r="O135">
        <f t="shared" si="17"/>
        <v>0</v>
      </c>
      <c r="P135">
        <f t="shared" si="17"/>
        <v>11</v>
      </c>
      <c r="Q135" s="3">
        <f t="shared" si="16"/>
        <v>84.183673469387756</v>
      </c>
      <c r="R135">
        <f t="shared" si="19"/>
        <v>0.8</v>
      </c>
      <c r="S135">
        <f t="shared" si="19"/>
        <v>95.8</v>
      </c>
      <c r="T135">
        <f t="shared" si="19"/>
        <v>0.81</v>
      </c>
      <c r="U135">
        <f t="shared" si="18"/>
        <v>15</v>
      </c>
      <c r="V135">
        <f t="shared" si="18"/>
        <v>1</v>
      </c>
      <c r="W135">
        <f t="shared" si="18"/>
        <v>0</v>
      </c>
      <c r="X135" t="str">
        <f t="shared" si="18"/>
        <v>7mlz_23914_refine.pdb</v>
      </c>
      <c r="AA135" t="s">
        <v>22</v>
      </c>
      <c r="AB135" t="s">
        <v>1</v>
      </c>
      <c r="AC135">
        <v>1.05</v>
      </c>
      <c r="AD135">
        <v>165</v>
      </c>
      <c r="AE135">
        <v>31</v>
      </c>
      <c r="AF135">
        <v>154</v>
      </c>
      <c r="AG135">
        <v>0</v>
      </c>
      <c r="AH135">
        <v>11</v>
      </c>
      <c r="AI135">
        <v>84.2</v>
      </c>
      <c r="AJ135">
        <v>0.8</v>
      </c>
      <c r="AK135">
        <v>95.8</v>
      </c>
      <c r="AL135">
        <v>0.81</v>
      </c>
      <c r="AM135">
        <v>15</v>
      </c>
      <c r="AN135">
        <v>1</v>
      </c>
      <c r="AO135">
        <v>0</v>
      </c>
      <c r="AP135" t="s">
        <v>167</v>
      </c>
      <c r="AQ135" t="s">
        <v>1</v>
      </c>
      <c r="AR135">
        <v>1.27</v>
      </c>
      <c r="AS135">
        <v>152</v>
      </c>
      <c r="AT135">
        <v>44</v>
      </c>
      <c r="AU135">
        <v>135</v>
      </c>
      <c r="AV135">
        <v>0</v>
      </c>
      <c r="AW135">
        <v>17</v>
      </c>
      <c r="AX135">
        <v>77.599999999999994</v>
      </c>
      <c r="AY135">
        <v>0.61</v>
      </c>
      <c r="AZ135">
        <v>91.4</v>
      </c>
      <c r="BA135">
        <v>0.71</v>
      </c>
      <c r="BB135">
        <v>10.1</v>
      </c>
      <c r="BC135">
        <v>1</v>
      </c>
      <c r="BD135">
        <v>0</v>
      </c>
      <c r="BE135" t="s">
        <v>168</v>
      </c>
    </row>
    <row r="136" spans="4:57" x14ac:dyDescent="0.2">
      <c r="D136" t="str">
        <f t="shared" si="20"/>
        <v>7m7b_23709</v>
      </c>
      <c r="H136">
        <f t="shared" si="21"/>
        <v>209</v>
      </c>
      <c r="I136" t="str">
        <f t="shared" si="17"/>
        <v>7m7b_23709</v>
      </c>
      <c r="J136" t="str">
        <f t="shared" si="17"/>
        <v>Unique_target</v>
      </c>
      <c r="K136">
        <f t="shared" si="17"/>
        <v>0.69</v>
      </c>
      <c r="L136">
        <f t="shared" si="17"/>
        <v>135</v>
      </c>
      <c r="M136">
        <f t="shared" si="17"/>
        <v>74</v>
      </c>
      <c r="N136">
        <f t="shared" si="17"/>
        <v>128</v>
      </c>
      <c r="O136">
        <f t="shared" si="17"/>
        <v>2</v>
      </c>
      <c r="P136">
        <f t="shared" si="17"/>
        <v>5</v>
      </c>
      <c r="Q136" s="3">
        <f t="shared" si="16"/>
        <v>64.593301435406701</v>
      </c>
      <c r="R136">
        <f t="shared" si="19"/>
        <v>0.93</v>
      </c>
      <c r="S136">
        <f t="shared" si="19"/>
        <v>97</v>
      </c>
      <c r="T136">
        <f t="shared" si="19"/>
        <v>0.63</v>
      </c>
      <c r="U136">
        <f t="shared" si="18"/>
        <v>33.799999999999997</v>
      </c>
      <c r="V136">
        <f t="shared" si="18"/>
        <v>1</v>
      </c>
      <c r="W136">
        <f t="shared" si="18"/>
        <v>2</v>
      </c>
      <c r="X136" t="str">
        <f t="shared" si="18"/>
        <v>7m7b_23709_refine.pdb</v>
      </c>
      <c r="AA136" t="s">
        <v>17</v>
      </c>
      <c r="AB136" t="s">
        <v>1</v>
      </c>
      <c r="AC136">
        <v>0.69</v>
      </c>
      <c r="AD136">
        <v>135</v>
      </c>
      <c r="AE136">
        <v>74</v>
      </c>
      <c r="AF136">
        <v>128</v>
      </c>
      <c r="AG136">
        <v>2</v>
      </c>
      <c r="AH136">
        <v>5</v>
      </c>
      <c r="AI136">
        <v>64.599999999999994</v>
      </c>
      <c r="AJ136">
        <v>0.93</v>
      </c>
      <c r="AK136">
        <v>97</v>
      </c>
      <c r="AL136">
        <v>0.63</v>
      </c>
      <c r="AM136">
        <v>33.799999999999997</v>
      </c>
      <c r="AN136">
        <v>1</v>
      </c>
      <c r="AO136">
        <v>2</v>
      </c>
      <c r="AP136" t="s">
        <v>165</v>
      </c>
      <c r="AQ136" t="s">
        <v>1</v>
      </c>
      <c r="AR136">
        <v>0.96</v>
      </c>
      <c r="AS136">
        <v>129</v>
      </c>
      <c r="AT136">
        <v>80</v>
      </c>
      <c r="AU136">
        <v>103</v>
      </c>
      <c r="AV136">
        <v>0</v>
      </c>
      <c r="AW136">
        <v>26</v>
      </c>
      <c r="AX136">
        <v>61.7</v>
      </c>
      <c r="AY136">
        <v>0.64</v>
      </c>
      <c r="AZ136">
        <v>85.3</v>
      </c>
      <c r="BA136">
        <v>0.53</v>
      </c>
      <c r="BB136">
        <v>14.3</v>
      </c>
      <c r="BC136">
        <v>1</v>
      </c>
      <c r="BD136">
        <v>3</v>
      </c>
      <c r="BE136" t="s">
        <v>166</v>
      </c>
    </row>
    <row r="137" spans="4:57" x14ac:dyDescent="0.2">
      <c r="D137" t="str">
        <f t="shared" si="20"/>
        <v>7lx5_23566</v>
      </c>
      <c r="H137">
        <f t="shared" si="21"/>
        <v>196</v>
      </c>
      <c r="I137" t="str">
        <f t="shared" si="17"/>
        <v>7lx5_23566</v>
      </c>
      <c r="J137" t="str">
        <f t="shared" si="17"/>
        <v>Unique_target</v>
      </c>
      <c r="K137">
        <f t="shared" si="17"/>
        <v>0.67</v>
      </c>
      <c r="L137">
        <f t="shared" si="17"/>
        <v>155</v>
      </c>
      <c r="M137">
        <f t="shared" si="17"/>
        <v>41</v>
      </c>
      <c r="N137">
        <f t="shared" si="17"/>
        <v>145</v>
      </c>
      <c r="O137">
        <f t="shared" si="17"/>
        <v>2</v>
      </c>
      <c r="P137">
        <f t="shared" si="17"/>
        <v>8</v>
      </c>
      <c r="Q137" s="3">
        <f t="shared" si="16"/>
        <v>79.08163265306122</v>
      </c>
      <c r="R137">
        <f t="shared" si="19"/>
        <v>1.18</v>
      </c>
      <c r="S137">
        <f t="shared" si="19"/>
        <v>93.5</v>
      </c>
      <c r="T137">
        <f t="shared" si="19"/>
        <v>0.74</v>
      </c>
      <c r="U137">
        <f t="shared" si="18"/>
        <v>19.399999999999999</v>
      </c>
      <c r="V137">
        <f t="shared" si="18"/>
        <v>1</v>
      </c>
      <c r="W137">
        <f t="shared" si="18"/>
        <v>2</v>
      </c>
      <c r="X137" t="str">
        <f t="shared" si="18"/>
        <v>7lx5_23566_refine.pdb</v>
      </c>
      <c r="AA137" t="s">
        <v>16</v>
      </c>
      <c r="AB137" t="s">
        <v>1</v>
      </c>
      <c r="AC137">
        <v>0.67</v>
      </c>
      <c r="AD137">
        <v>155</v>
      </c>
      <c r="AE137">
        <v>41</v>
      </c>
      <c r="AF137">
        <v>145</v>
      </c>
      <c r="AG137">
        <v>2</v>
      </c>
      <c r="AH137">
        <v>8</v>
      </c>
      <c r="AI137">
        <v>79.099999999999994</v>
      </c>
      <c r="AJ137">
        <v>1.18</v>
      </c>
      <c r="AK137">
        <v>93.5</v>
      </c>
      <c r="AL137">
        <v>0.74</v>
      </c>
      <c r="AM137">
        <v>19.399999999999999</v>
      </c>
      <c r="AN137">
        <v>1</v>
      </c>
      <c r="AO137">
        <v>2</v>
      </c>
      <c r="AP137" t="s">
        <v>87</v>
      </c>
      <c r="AQ137" t="s">
        <v>1</v>
      </c>
      <c r="AR137">
        <v>0.91</v>
      </c>
      <c r="AS137">
        <v>140</v>
      </c>
      <c r="AT137">
        <v>56</v>
      </c>
      <c r="AU137">
        <v>124</v>
      </c>
      <c r="AV137">
        <v>2</v>
      </c>
      <c r="AW137">
        <v>14</v>
      </c>
      <c r="AX137">
        <v>71.400000000000006</v>
      </c>
      <c r="AY137">
        <v>0.78</v>
      </c>
      <c r="AZ137">
        <v>91.4</v>
      </c>
      <c r="BA137">
        <v>0.65</v>
      </c>
      <c r="BB137">
        <v>12.7</v>
      </c>
      <c r="BC137">
        <v>1</v>
      </c>
      <c r="BD137">
        <v>2</v>
      </c>
      <c r="BE137" t="s">
        <v>88</v>
      </c>
    </row>
    <row r="138" spans="4:57" x14ac:dyDescent="0.2">
      <c r="D138" t="str">
        <f t="shared" si="20"/>
        <v>7c2k_30275</v>
      </c>
      <c r="H138">
        <f t="shared" si="21"/>
        <v>927</v>
      </c>
      <c r="I138" t="str">
        <f t="shared" si="17"/>
        <v>7c2k_30275</v>
      </c>
      <c r="J138" t="str">
        <f t="shared" si="17"/>
        <v>Unique_target</v>
      </c>
      <c r="K138">
        <f t="shared" si="17"/>
        <v>0.34</v>
      </c>
      <c r="L138">
        <f t="shared" si="17"/>
        <v>897</v>
      </c>
      <c r="M138">
        <f t="shared" si="17"/>
        <v>30</v>
      </c>
      <c r="N138">
        <f t="shared" si="17"/>
        <v>889</v>
      </c>
      <c r="O138">
        <f t="shared" si="17"/>
        <v>0</v>
      </c>
      <c r="P138">
        <f t="shared" si="17"/>
        <v>8</v>
      </c>
      <c r="Q138" s="3">
        <f t="shared" si="16"/>
        <v>96.763754045307437</v>
      </c>
      <c r="R138">
        <f t="shared" si="19"/>
        <v>2.81</v>
      </c>
      <c r="S138">
        <f t="shared" si="19"/>
        <v>99</v>
      </c>
      <c r="T138">
        <f t="shared" si="19"/>
        <v>0.96</v>
      </c>
      <c r="U138">
        <f t="shared" si="18"/>
        <v>128.1</v>
      </c>
      <c r="V138">
        <f t="shared" si="18"/>
        <v>1</v>
      </c>
      <c r="W138">
        <f t="shared" si="18"/>
        <v>0</v>
      </c>
      <c r="X138" t="str">
        <f t="shared" si="18"/>
        <v>7c2k_30275_refine.pdb</v>
      </c>
      <c r="AA138" t="s">
        <v>3</v>
      </c>
      <c r="AB138" t="s">
        <v>1</v>
      </c>
      <c r="AC138">
        <v>0.34</v>
      </c>
      <c r="AD138">
        <v>897</v>
      </c>
      <c r="AE138">
        <v>30</v>
      </c>
      <c r="AF138">
        <v>889</v>
      </c>
      <c r="AG138">
        <v>0</v>
      </c>
      <c r="AH138">
        <v>8</v>
      </c>
      <c r="AI138">
        <v>96.8</v>
      </c>
      <c r="AJ138">
        <v>2.81</v>
      </c>
      <c r="AK138">
        <v>99</v>
      </c>
      <c r="AL138">
        <v>0.96</v>
      </c>
      <c r="AM138">
        <v>128.1</v>
      </c>
      <c r="AN138">
        <v>1</v>
      </c>
      <c r="AO138">
        <v>0</v>
      </c>
      <c r="AP138" t="s">
        <v>173</v>
      </c>
      <c r="AQ138" t="s">
        <v>1</v>
      </c>
      <c r="AR138">
        <v>0.47</v>
      </c>
      <c r="AS138">
        <v>888</v>
      </c>
      <c r="AT138">
        <v>39</v>
      </c>
      <c r="AU138">
        <v>873</v>
      </c>
      <c r="AV138">
        <v>0</v>
      </c>
      <c r="AW138">
        <v>15</v>
      </c>
      <c r="AX138">
        <v>95.8</v>
      </c>
      <c r="AY138">
        <v>2.0299999999999998</v>
      </c>
      <c r="AZ138">
        <v>98.2</v>
      </c>
      <c r="BA138">
        <v>0.94</v>
      </c>
      <c r="BB138">
        <v>80.7</v>
      </c>
      <c r="BC138">
        <v>1</v>
      </c>
      <c r="BD138">
        <v>0</v>
      </c>
      <c r="BE138" t="s">
        <v>174</v>
      </c>
    </row>
    <row r="139" spans="4:57" x14ac:dyDescent="0.2">
      <c r="D139" t="str">
        <f t="shared" si="20"/>
        <v>7lci_23274</v>
      </c>
      <c r="H139">
        <f t="shared" si="21"/>
        <v>393</v>
      </c>
      <c r="I139" t="str">
        <f t="shared" si="17"/>
        <v>7lci_23274</v>
      </c>
      <c r="J139" t="str">
        <f t="shared" si="17"/>
        <v>Unique_target</v>
      </c>
      <c r="K139">
        <f t="shared" si="17"/>
        <v>0.64</v>
      </c>
      <c r="L139">
        <f t="shared" si="17"/>
        <v>348</v>
      </c>
      <c r="M139">
        <f t="shared" si="17"/>
        <v>45</v>
      </c>
      <c r="N139">
        <f t="shared" si="17"/>
        <v>337</v>
      </c>
      <c r="O139">
        <f t="shared" si="17"/>
        <v>0</v>
      </c>
      <c r="P139">
        <f t="shared" si="17"/>
        <v>11</v>
      </c>
      <c r="Q139" s="3">
        <f t="shared" si="16"/>
        <v>88.549618320610691</v>
      </c>
      <c r="R139">
        <f t="shared" si="19"/>
        <v>1.38</v>
      </c>
      <c r="S139">
        <f t="shared" si="19"/>
        <v>98.3</v>
      </c>
      <c r="T139">
        <f t="shared" si="19"/>
        <v>0.87</v>
      </c>
      <c r="U139">
        <f t="shared" si="18"/>
        <v>38.700000000000003</v>
      </c>
      <c r="V139">
        <f t="shared" si="18"/>
        <v>1</v>
      </c>
      <c r="W139">
        <f t="shared" si="18"/>
        <v>0</v>
      </c>
      <c r="X139" t="str">
        <f t="shared" si="18"/>
        <v>7lci_23274_refine.pdb</v>
      </c>
      <c r="AA139" t="s">
        <v>11</v>
      </c>
      <c r="AB139" t="s">
        <v>1</v>
      </c>
      <c r="AC139">
        <v>0.64</v>
      </c>
      <c r="AD139">
        <v>348</v>
      </c>
      <c r="AE139">
        <v>45</v>
      </c>
      <c r="AF139">
        <v>337</v>
      </c>
      <c r="AG139">
        <v>0</v>
      </c>
      <c r="AH139">
        <v>11</v>
      </c>
      <c r="AI139">
        <v>88.5</v>
      </c>
      <c r="AJ139">
        <v>1.38</v>
      </c>
      <c r="AK139">
        <v>98.3</v>
      </c>
      <c r="AL139">
        <v>0.87</v>
      </c>
      <c r="AM139">
        <v>38.700000000000003</v>
      </c>
      <c r="AN139">
        <v>1</v>
      </c>
      <c r="AO139">
        <v>0</v>
      </c>
      <c r="AP139" t="s">
        <v>104</v>
      </c>
      <c r="AQ139" t="s">
        <v>1</v>
      </c>
      <c r="AR139">
        <v>0.79</v>
      </c>
      <c r="AS139">
        <v>350</v>
      </c>
      <c r="AT139">
        <v>43</v>
      </c>
      <c r="AU139">
        <v>332</v>
      </c>
      <c r="AV139">
        <v>0</v>
      </c>
      <c r="AW139">
        <v>18</v>
      </c>
      <c r="AX139">
        <v>89.1</v>
      </c>
      <c r="AY139">
        <v>1.1299999999999999</v>
      </c>
      <c r="AZ139">
        <v>96.3</v>
      </c>
      <c r="BA139">
        <v>0.86</v>
      </c>
      <c r="BB139">
        <v>26.9</v>
      </c>
      <c r="BC139">
        <v>1</v>
      </c>
      <c r="BD139">
        <v>0</v>
      </c>
      <c r="BE139" t="s">
        <v>89</v>
      </c>
    </row>
    <row r="140" spans="4:57" x14ac:dyDescent="0.2">
      <c r="D140" t="str">
        <f t="shared" si="20"/>
        <v>7mjs_23883</v>
      </c>
      <c r="H140">
        <f t="shared" si="21"/>
        <v>132</v>
      </c>
      <c r="I140" t="str">
        <f t="shared" si="17"/>
        <v>7mjs_23883</v>
      </c>
      <c r="J140" t="str">
        <f t="shared" si="17"/>
        <v>Unique_target</v>
      </c>
      <c r="K140">
        <f t="shared" si="17"/>
        <v>0.35</v>
      </c>
      <c r="L140">
        <f t="shared" si="17"/>
        <v>130</v>
      </c>
      <c r="M140">
        <f t="shared" si="17"/>
        <v>2</v>
      </c>
      <c r="N140">
        <f t="shared" si="17"/>
        <v>130</v>
      </c>
      <c r="O140">
        <f t="shared" si="17"/>
        <v>0</v>
      </c>
      <c r="P140">
        <f t="shared" si="17"/>
        <v>0</v>
      </c>
      <c r="Q140" s="3">
        <f t="shared" si="16"/>
        <v>98.484848484848484</v>
      </c>
      <c r="R140">
        <f t="shared" si="19"/>
        <v>2.82</v>
      </c>
      <c r="S140">
        <f t="shared" si="19"/>
        <v>100</v>
      </c>
      <c r="T140">
        <f t="shared" si="19"/>
        <v>0.98</v>
      </c>
      <c r="U140">
        <f t="shared" si="18"/>
        <v>130</v>
      </c>
      <c r="V140">
        <f t="shared" si="18"/>
        <v>1</v>
      </c>
      <c r="W140">
        <f t="shared" si="18"/>
        <v>0</v>
      </c>
      <c r="X140" t="str">
        <f t="shared" si="18"/>
        <v>7mjs_23883_refine.pdb</v>
      </c>
      <c r="AA140" t="s">
        <v>21</v>
      </c>
      <c r="AB140" t="s">
        <v>1</v>
      </c>
      <c r="AC140">
        <v>0.35</v>
      </c>
      <c r="AD140">
        <v>130</v>
      </c>
      <c r="AE140">
        <v>2</v>
      </c>
      <c r="AF140">
        <v>130</v>
      </c>
      <c r="AG140">
        <v>0</v>
      </c>
      <c r="AH140">
        <v>0</v>
      </c>
      <c r="AI140">
        <v>98.5</v>
      </c>
      <c r="AJ140">
        <v>2.82</v>
      </c>
      <c r="AK140">
        <v>100</v>
      </c>
      <c r="AL140">
        <v>0.98</v>
      </c>
      <c r="AM140">
        <v>130</v>
      </c>
      <c r="AN140">
        <v>1</v>
      </c>
      <c r="AO140">
        <v>0</v>
      </c>
      <c r="AP140" t="s">
        <v>175</v>
      </c>
      <c r="AQ140" t="s">
        <v>1</v>
      </c>
      <c r="AR140">
        <v>0.77</v>
      </c>
      <c r="AS140">
        <v>124</v>
      </c>
      <c r="AT140">
        <v>8</v>
      </c>
      <c r="AU140">
        <v>119</v>
      </c>
      <c r="AV140">
        <v>0</v>
      </c>
      <c r="AW140">
        <v>5</v>
      </c>
      <c r="AX140">
        <v>93.9</v>
      </c>
      <c r="AY140">
        <v>1.21</v>
      </c>
      <c r="AZ140">
        <v>96</v>
      </c>
      <c r="BA140">
        <v>0.9</v>
      </c>
      <c r="BB140">
        <v>20.7</v>
      </c>
      <c r="BC140">
        <v>1</v>
      </c>
      <c r="BD140">
        <v>0</v>
      </c>
      <c r="BE140" t="s">
        <v>176</v>
      </c>
    </row>
    <row r="141" spans="4:57" x14ac:dyDescent="0.2">
      <c r="D141" t="str">
        <f t="shared" si="20"/>
        <v>7eda_31062</v>
      </c>
      <c r="H141">
        <f t="shared" si="21"/>
        <v>334</v>
      </c>
      <c r="I141" t="str">
        <f t="shared" si="17"/>
        <v>7eda_31062</v>
      </c>
      <c r="J141" t="str">
        <f t="shared" si="17"/>
        <v>Unique_target</v>
      </c>
      <c r="K141">
        <f t="shared" si="17"/>
        <v>0.4</v>
      </c>
      <c r="L141">
        <f t="shared" si="17"/>
        <v>319</v>
      </c>
      <c r="M141">
        <f t="shared" si="17"/>
        <v>15</v>
      </c>
      <c r="N141">
        <f t="shared" si="17"/>
        <v>315</v>
      </c>
      <c r="O141">
        <f t="shared" si="17"/>
        <v>0</v>
      </c>
      <c r="P141">
        <f t="shared" si="17"/>
        <v>4</v>
      </c>
      <c r="Q141" s="3">
        <f t="shared" si="16"/>
        <v>95.508982035928142</v>
      </c>
      <c r="R141">
        <f t="shared" si="19"/>
        <v>2.42</v>
      </c>
      <c r="S141">
        <f t="shared" si="19"/>
        <v>99.1</v>
      </c>
      <c r="T141">
        <f t="shared" si="19"/>
        <v>0.95</v>
      </c>
      <c r="U141">
        <f t="shared" si="18"/>
        <v>79.8</v>
      </c>
      <c r="V141">
        <f t="shared" si="18"/>
        <v>1</v>
      </c>
      <c r="W141">
        <f t="shared" si="18"/>
        <v>0</v>
      </c>
      <c r="X141" t="str">
        <f t="shared" si="18"/>
        <v>7eda_31062_refine.pdb</v>
      </c>
      <c r="AA141" t="s">
        <v>4</v>
      </c>
      <c r="AB141" t="s">
        <v>1</v>
      </c>
      <c r="AC141">
        <v>0.4</v>
      </c>
      <c r="AD141">
        <v>319</v>
      </c>
      <c r="AE141">
        <v>15</v>
      </c>
      <c r="AF141">
        <v>315</v>
      </c>
      <c r="AG141">
        <v>0</v>
      </c>
      <c r="AH141">
        <v>4</v>
      </c>
      <c r="AI141">
        <v>95.5</v>
      </c>
      <c r="AJ141">
        <v>2.42</v>
      </c>
      <c r="AK141">
        <v>99.1</v>
      </c>
      <c r="AL141">
        <v>0.95</v>
      </c>
      <c r="AM141">
        <v>79.8</v>
      </c>
      <c r="AN141">
        <v>1</v>
      </c>
      <c r="AO141">
        <v>0</v>
      </c>
      <c r="AP141" t="s">
        <v>92</v>
      </c>
      <c r="AQ141" t="s">
        <v>1</v>
      </c>
      <c r="AR141">
        <v>0.79</v>
      </c>
      <c r="AS141">
        <v>287</v>
      </c>
      <c r="AT141">
        <v>47</v>
      </c>
      <c r="AU141">
        <v>258</v>
      </c>
      <c r="AV141">
        <v>2</v>
      </c>
      <c r="AW141">
        <v>27</v>
      </c>
      <c r="AX141">
        <v>85.9</v>
      </c>
      <c r="AY141">
        <v>1.0900000000000001</v>
      </c>
      <c r="AZ141">
        <v>92.3</v>
      </c>
      <c r="BA141">
        <v>0.79</v>
      </c>
      <c r="BB141">
        <v>15.9</v>
      </c>
      <c r="BC141">
        <v>1</v>
      </c>
      <c r="BD141">
        <v>3</v>
      </c>
      <c r="BE141" t="s">
        <v>93</v>
      </c>
    </row>
    <row r="142" spans="4:57" x14ac:dyDescent="0.2">
      <c r="D142" t="str">
        <f t="shared" si="20"/>
        <v>7ku7_23035</v>
      </c>
      <c r="H142">
        <f t="shared" si="21"/>
        <v>269</v>
      </c>
      <c r="I142" t="str">
        <f t="shared" si="17"/>
        <v>7ku7_23035</v>
      </c>
      <c r="J142" t="str">
        <f t="shared" si="17"/>
        <v>Unique_target</v>
      </c>
      <c r="K142">
        <f t="shared" si="17"/>
        <v>1.2</v>
      </c>
      <c r="L142">
        <f t="shared" si="17"/>
        <v>198</v>
      </c>
      <c r="M142">
        <f t="shared" si="17"/>
        <v>71</v>
      </c>
      <c r="N142">
        <f t="shared" si="17"/>
        <v>190</v>
      </c>
      <c r="O142">
        <f t="shared" si="17"/>
        <v>0</v>
      </c>
      <c r="P142">
        <f t="shared" si="17"/>
        <v>8</v>
      </c>
      <c r="Q142" s="3">
        <f t="shared" si="16"/>
        <v>73.605947955390334</v>
      </c>
      <c r="R142">
        <f t="shared" si="19"/>
        <v>0.62</v>
      </c>
      <c r="S142">
        <f t="shared" si="19"/>
        <v>99</v>
      </c>
      <c r="T142">
        <f t="shared" si="19"/>
        <v>0.73</v>
      </c>
      <c r="U142">
        <f t="shared" si="18"/>
        <v>24.8</v>
      </c>
      <c r="V142">
        <f t="shared" si="18"/>
        <v>1</v>
      </c>
      <c r="W142">
        <f t="shared" si="18"/>
        <v>0</v>
      </c>
      <c r="X142" t="str">
        <f t="shared" si="18"/>
        <v>7ku7_23035_refine.pdb</v>
      </c>
      <c r="AA142" t="s">
        <v>6</v>
      </c>
      <c r="AB142" t="s">
        <v>1</v>
      </c>
      <c r="AC142">
        <v>1.2</v>
      </c>
      <c r="AD142">
        <v>198</v>
      </c>
      <c r="AE142">
        <v>71</v>
      </c>
      <c r="AF142">
        <v>190</v>
      </c>
      <c r="AG142">
        <v>0</v>
      </c>
      <c r="AH142">
        <v>8</v>
      </c>
      <c r="AI142">
        <v>73.599999999999994</v>
      </c>
      <c r="AJ142">
        <v>0.62</v>
      </c>
      <c r="AK142">
        <v>99</v>
      </c>
      <c r="AL142">
        <v>0.73</v>
      </c>
      <c r="AM142">
        <v>24.8</v>
      </c>
      <c r="AN142">
        <v>1</v>
      </c>
      <c r="AO142">
        <v>0</v>
      </c>
      <c r="AP142" t="s">
        <v>169</v>
      </c>
      <c r="AQ142" t="s">
        <v>1</v>
      </c>
      <c r="AR142">
        <v>1.37</v>
      </c>
      <c r="AS142">
        <v>182</v>
      </c>
      <c r="AT142">
        <v>87</v>
      </c>
      <c r="AU142">
        <v>164</v>
      </c>
      <c r="AV142">
        <v>0</v>
      </c>
      <c r="AW142">
        <v>18</v>
      </c>
      <c r="AX142">
        <v>67.7</v>
      </c>
      <c r="AY142">
        <v>0.5</v>
      </c>
      <c r="AZ142">
        <v>90.7</v>
      </c>
      <c r="BA142">
        <v>0.61</v>
      </c>
      <c r="BB142">
        <v>13</v>
      </c>
      <c r="BC142">
        <v>1</v>
      </c>
      <c r="BD142">
        <v>0</v>
      </c>
      <c r="BE142" t="s">
        <v>170</v>
      </c>
    </row>
    <row r="143" spans="4:57" x14ac:dyDescent="0.2">
      <c r="D143" t="str">
        <f t="shared" si="20"/>
        <v>7kzz_23093</v>
      </c>
      <c r="H143">
        <f t="shared" si="21"/>
        <v>281</v>
      </c>
      <c r="I143" t="str">
        <f t="shared" si="17"/>
        <v>7kzz_23093</v>
      </c>
      <c r="J143" t="str">
        <f t="shared" si="17"/>
        <v>Unique_target</v>
      </c>
      <c r="K143">
        <f t="shared" si="17"/>
        <v>0.71</v>
      </c>
      <c r="L143">
        <f t="shared" si="17"/>
        <v>247</v>
      </c>
      <c r="M143">
        <f t="shared" si="17"/>
        <v>34</v>
      </c>
      <c r="N143">
        <f t="shared" si="17"/>
        <v>236</v>
      </c>
      <c r="O143">
        <f t="shared" si="17"/>
        <v>0</v>
      </c>
      <c r="P143">
        <f t="shared" si="17"/>
        <v>11</v>
      </c>
      <c r="Q143" s="3">
        <f t="shared" si="16"/>
        <v>87.90035587188612</v>
      </c>
      <c r="R143">
        <f t="shared" si="19"/>
        <v>1.25</v>
      </c>
      <c r="S143">
        <f t="shared" si="19"/>
        <v>98</v>
      </c>
      <c r="T143">
        <f t="shared" si="19"/>
        <v>0.86</v>
      </c>
      <c r="U143">
        <f t="shared" si="18"/>
        <v>49.4</v>
      </c>
      <c r="V143">
        <f t="shared" si="18"/>
        <v>1</v>
      </c>
      <c r="W143">
        <f t="shared" si="18"/>
        <v>0</v>
      </c>
      <c r="X143" t="str">
        <f t="shared" si="18"/>
        <v>7kzz_23093_refine.pdb</v>
      </c>
      <c r="AA143" t="s">
        <v>7</v>
      </c>
      <c r="AB143" t="s">
        <v>1</v>
      </c>
      <c r="AC143">
        <v>0.71</v>
      </c>
      <c r="AD143">
        <v>247</v>
      </c>
      <c r="AE143">
        <v>34</v>
      </c>
      <c r="AF143">
        <v>236</v>
      </c>
      <c r="AG143">
        <v>0</v>
      </c>
      <c r="AH143">
        <v>11</v>
      </c>
      <c r="AI143">
        <v>87.9</v>
      </c>
      <c r="AJ143">
        <v>1.25</v>
      </c>
      <c r="AK143">
        <v>98</v>
      </c>
      <c r="AL143">
        <v>0.86</v>
      </c>
      <c r="AM143">
        <v>49.4</v>
      </c>
      <c r="AN143">
        <v>1</v>
      </c>
      <c r="AO143">
        <v>0</v>
      </c>
      <c r="AP143" t="s">
        <v>171</v>
      </c>
      <c r="AQ143" t="s">
        <v>1</v>
      </c>
      <c r="AR143">
        <v>1.1200000000000001</v>
      </c>
      <c r="AS143">
        <v>226</v>
      </c>
      <c r="AT143">
        <v>55</v>
      </c>
      <c r="AU143">
        <v>197</v>
      </c>
      <c r="AV143">
        <v>0</v>
      </c>
      <c r="AW143">
        <v>29</v>
      </c>
      <c r="AX143">
        <v>80.400000000000006</v>
      </c>
      <c r="AY143">
        <v>0.72</v>
      </c>
      <c r="AZ143">
        <v>89.4</v>
      </c>
      <c r="BA143">
        <v>0.72</v>
      </c>
      <c r="BB143">
        <v>14.1</v>
      </c>
      <c r="BC143">
        <v>1</v>
      </c>
      <c r="BD143">
        <v>0</v>
      </c>
      <c r="BE143" t="s">
        <v>172</v>
      </c>
    </row>
    <row r="144" spans="4:57" x14ac:dyDescent="0.2">
      <c r="D144" t="str">
        <f t="shared" si="20"/>
        <v>7brm_30160</v>
      </c>
      <c r="H144">
        <f t="shared" si="21"/>
        <v>257</v>
      </c>
      <c r="I144" t="str">
        <f t="shared" si="17"/>
        <v>7brm_30160</v>
      </c>
      <c r="J144" t="str">
        <f t="shared" si="17"/>
        <v>Unique_target</v>
      </c>
      <c r="K144">
        <f t="shared" si="17"/>
        <v>0.53</v>
      </c>
      <c r="L144">
        <f t="shared" si="17"/>
        <v>230</v>
      </c>
      <c r="M144">
        <f t="shared" si="17"/>
        <v>27</v>
      </c>
      <c r="N144">
        <f t="shared" si="17"/>
        <v>226</v>
      </c>
      <c r="O144">
        <f t="shared" si="17"/>
        <v>0</v>
      </c>
      <c r="P144">
        <f t="shared" si="17"/>
        <v>4</v>
      </c>
      <c r="Q144" s="3">
        <f t="shared" si="16"/>
        <v>89.494163424124508</v>
      </c>
      <c r="R144">
        <f t="shared" si="19"/>
        <v>1.68</v>
      </c>
      <c r="S144">
        <f t="shared" si="19"/>
        <v>99.1</v>
      </c>
      <c r="T144">
        <f t="shared" si="19"/>
        <v>0.89</v>
      </c>
      <c r="U144">
        <f t="shared" si="18"/>
        <v>76.7</v>
      </c>
      <c r="V144">
        <f t="shared" si="18"/>
        <v>1</v>
      </c>
      <c r="W144">
        <f t="shared" si="18"/>
        <v>0</v>
      </c>
      <c r="X144" t="str">
        <f t="shared" si="18"/>
        <v>7brm_30160_refine.pdb</v>
      </c>
      <c r="AA144" t="s">
        <v>0</v>
      </c>
      <c r="AB144" t="s">
        <v>1</v>
      </c>
      <c r="AC144">
        <v>0.53</v>
      </c>
      <c r="AD144">
        <v>230</v>
      </c>
      <c r="AE144">
        <v>27</v>
      </c>
      <c r="AF144">
        <v>226</v>
      </c>
      <c r="AG144">
        <v>0</v>
      </c>
      <c r="AH144">
        <v>4</v>
      </c>
      <c r="AI144">
        <v>89.5</v>
      </c>
      <c r="AJ144">
        <v>1.68</v>
      </c>
      <c r="AK144">
        <v>99.1</v>
      </c>
      <c r="AL144">
        <v>0.89</v>
      </c>
      <c r="AM144">
        <v>76.7</v>
      </c>
      <c r="AN144">
        <v>1</v>
      </c>
      <c r="AO144">
        <v>0</v>
      </c>
      <c r="AP144" t="s">
        <v>110</v>
      </c>
      <c r="AQ144" t="s">
        <v>1</v>
      </c>
      <c r="AR144">
        <v>0.94</v>
      </c>
      <c r="AS144">
        <v>205</v>
      </c>
      <c r="AT144">
        <v>52</v>
      </c>
      <c r="AU144">
        <v>183</v>
      </c>
      <c r="AV144">
        <v>0</v>
      </c>
      <c r="AW144">
        <v>22</v>
      </c>
      <c r="AX144">
        <v>79.8</v>
      </c>
      <c r="AY144">
        <v>0.85</v>
      </c>
      <c r="AZ144">
        <v>93.2</v>
      </c>
      <c r="BA144">
        <v>0.74</v>
      </c>
      <c r="BB144">
        <v>15.8</v>
      </c>
      <c r="BC144">
        <v>1</v>
      </c>
      <c r="BD144">
        <v>0</v>
      </c>
      <c r="BE144" t="s">
        <v>111</v>
      </c>
    </row>
    <row r="145" spans="4:57" x14ac:dyDescent="0.2">
      <c r="D145" t="str">
        <f t="shared" si="20"/>
        <v>7bxt_30237</v>
      </c>
      <c r="H145">
        <f t="shared" si="21"/>
        <v>103</v>
      </c>
      <c r="I145" t="str">
        <f t="shared" si="17"/>
        <v>7bxt_30237</v>
      </c>
      <c r="J145" t="str">
        <f t="shared" si="17"/>
        <v>Unique_target</v>
      </c>
      <c r="K145">
        <f t="shared" si="17"/>
        <v>0.69</v>
      </c>
      <c r="L145">
        <f t="shared" si="17"/>
        <v>98</v>
      </c>
      <c r="M145">
        <f t="shared" si="17"/>
        <v>5</v>
      </c>
      <c r="N145">
        <f t="shared" si="17"/>
        <v>98</v>
      </c>
      <c r="O145">
        <f t="shared" si="17"/>
        <v>0</v>
      </c>
      <c r="P145">
        <f t="shared" si="17"/>
        <v>0</v>
      </c>
      <c r="Q145" s="3">
        <f t="shared" si="16"/>
        <v>95.145631067961162</v>
      </c>
      <c r="R145">
        <f t="shared" si="19"/>
        <v>1.38</v>
      </c>
      <c r="S145">
        <f t="shared" si="19"/>
        <v>100</v>
      </c>
      <c r="T145">
        <f t="shared" si="19"/>
        <v>0.95</v>
      </c>
      <c r="U145">
        <f t="shared" si="18"/>
        <v>98</v>
      </c>
      <c r="V145">
        <f t="shared" si="18"/>
        <v>1</v>
      </c>
      <c r="W145">
        <f t="shared" si="18"/>
        <v>0</v>
      </c>
      <c r="X145" t="str">
        <f t="shared" si="18"/>
        <v>7bxt_30237_refine.pdb</v>
      </c>
      <c r="AA145" t="s">
        <v>2</v>
      </c>
      <c r="AB145" t="s">
        <v>1</v>
      </c>
      <c r="AC145">
        <v>0.69</v>
      </c>
      <c r="AD145">
        <v>98</v>
      </c>
      <c r="AE145">
        <v>5</v>
      </c>
      <c r="AF145">
        <v>98</v>
      </c>
      <c r="AG145">
        <v>0</v>
      </c>
      <c r="AH145">
        <v>0</v>
      </c>
      <c r="AI145">
        <v>95.1</v>
      </c>
      <c r="AJ145">
        <v>1.38</v>
      </c>
      <c r="AK145">
        <v>100</v>
      </c>
      <c r="AL145">
        <v>0.95</v>
      </c>
      <c r="AM145">
        <v>98</v>
      </c>
      <c r="AN145">
        <v>1</v>
      </c>
      <c r="AO145">
        <v>0</v>
      </c>
      <c r="AP145" t="s">
        <v>96</v>
      </c>
      <c r="AQ145" t="s">
        <v>1</v>
      </c>
      <c r="AR145">
        <v>1.41</v>
      </c>
      <c r="AS145">
        <v>59</v>
      </c>
      <c r="AT145">
        <v>44</v>
      </c>
      <c r="AU145">
        <v>40</v>
      </c>
      <c r="AV145">
        <v>0</v>
      </c>
      <c r="AW145">
        <v>19</v>
      </c>
      <c r="AX145">
        <v>57.3</v>
      </c>
      <c r="AY145">
        <v>0.41</v>
      </c>
      <c r="AZ145">
        <v>78</v>
      </c>
      <c r="BA145">
        <v>0.45</v>
      </c>
      <c r="BB145">
        <v>6.6</v>
      </c>
      <c r="BC145">
        <v>1</v>
      </c>
      <c r="BD145">
        <v>0</v>
      </c>
      <c r="BE145" t="s">
        <v>97</v>
      </c>
    </row>
    <row r="146" spans="4:57" x14ac:dyDescent="0.2">
      <c r="D146" t="str">
        <f t="shared" si="20"/>
        <v>7l1k_23110</v>
      </c>
      <c r="H146">
        <f t="shared" si="21"/>
        <v>149</v>
      </c>
      <c r="I146" t="str">
        <f t="shared" si="17"/>
        <v>7l1k_23110</v>
      </c>
      <c r="J146" t="str">
        <f t="shared" si="17"/>
        <v>Unique_target</v>
      </c>
      <c r="K146">
        <f t="shared" si="17"/>
        <v>0.44</v>
      </c>
      <c r="L146">
        <f t="shared" si="17"/>
        <v>148</v>
      </c>
      <c r="M146">
        <f t="shared" si="17"/>
        <v>1</v>
      </c>
      <c r="N146">
        <f t="shared" si="17"/>
        <v>147</v>
      </c>
      <c r="O146">
        <f t="shared" si="17"/>
        <v>0</v>
      </c>
      <c r="P146">
        <f t="shared" si="17"/>
        <v>1</v>
      </c>
      <c r="Q146" s="3">
        <f t="shared" si="16"/>
        <v>99.328859060402678</v>
      </c>
      <c r="R146">
        <f t="shared" si="19"/>
        <v>2.27</v>
      </c>
      <c r="S146">
        <f t="shared" si="19"/>
        <v>100</v>
      </c>
      <c r="T146">
        <f t="shared" si="19"/>
        <v>0.99</v>
      </c>
      <c r="U146">
        <f t="shared" si="18"/>
        <v>74</v>
      </c>
      <c r="V146">
        <f t="shared" si="18"/>
        <v>1</v>
      </c>
      <c r="W146">
        <f t="shared" si="18"/>
        <v>0</v>
      </c>
      <c r="X146" t="str">
        <f t="shared" si="18"/>
        <v>7l1k_23110_refine.pdb</v>
      </c>
      <c r="AA146" t="s">
        <v>8</v>
      </c>
      <c r="AB146" t="s">
        <v>1</v>
      </c>
      <c r="AC146">
        <v>0.44</v>
      </c>
      <c r="AD146">
        <v>148</v>
      </c>
      <c r="AE146">
        <v>1</v>
      </c>
      <c r="AF146">
        <v>147</v>
      </c>
      <c r="AG146">
        <v>0</v>
      </c>
      <c r="AH146">
        <v>1</v>
      </c>
      <c r="AI146">
        <v>99.3</v>
      </c>
      <c r="AJ146">
        <v>2.27</v>
      </c>
      <c r="AK146">
        <v>100</v>
      </c>
      <c r="AL146">
        <v>0.99</v>
      </c>
      <c r="AM146">
        <v>74</v>
      </c>
      <c r="AN146">
        <v>1</v>
      </c>
      <c r="AO146">
        <v>0</v>
      </c>
      <c r="AP146" t="s">
        <v>98</v>
      </c>
      <c r="AQ146" t="s">
        <v>1</v>
      </c>
      <c r="AR146">
        <v>0.66</v>
      </c>
      <c r="AS146">
        <v>142</v>
      </c>
      <c r="AT146">
        <v>7</v>
      </c>
      <c r="AU146">
        <v>139</v>
      </c>
      <c r="AV146">
        <v>0</v>
      </c>
      <c r="AW146">
        <v>3</v>
      </c>
      <c r="AX146">
        <v>95.3</v>
      </c>
      <c r="AY146">
        <v>1.43</v>
      </c>
      <c r="AZ146">
        <v>99.3</v>
      </c>
      <c r="BA146">
        <v>0.95</v>
      </c>
      <c r="BB146">
        <v>35.5</v>
      </c>
      <c r="BC146">
        <v>1</v>
      </c>
      <c r="BD146">
        <v>0</v>
      </c>
      <c r="BE146" t="s">
        <v>99</v>
      </c>
    </row>
    <row r="147" spans="4:57" x14ac:dyDescent="0.2">
      <c r="D147" t="str">
        <f t="shared" si="20"/>
        <v>7rb9_24400</v>
      </c>
      <c r="H147">
        <f t="shared" si="21"/>
        <v>372</v>
      </c>
      <c r="I147" t="str">
        <f t="shared" si="17"/>
        <v>7rb9_24400</v>
      </c>
      <c r="J147" t="str">
        <f t="shared" si="17"/>
        <v>Unique_target</v>
      </c>
      <c r="K147">
        <f t="shared" si="17"/>
        <v>0.66</v>
      </c>
      <c r="L147">
        <f t="shared" si="17"/>
        <v>360</v>
      </c>
      <c r="M147">
        <f t="shared" si="17"/>
        <v>12</v>
      </c>
      <c r="N147">
        <f t="shared" si="17"/>
        <v>358</v>
      </c>
      <c r="O147">
        <f t="shared" si="17"/>
        <v>0</v>
      </c>
      <c r="P147">
        <f t="shared" si="17"/>
        <v>2</v>
      </c>
      <c r="Q147" s="3">
        <f t="shared" si="16"/>
        <v>96.774193548387103</v>
      </c>
      <c r="R147">
        <f t="shared" si="19"/>
        <v>1.47</v>
      </c>
      <c r="S147">
        <f t="shared" si="19"/>
        <v>99.7</v>
      </c>
      <c r="T147">
        <f t="shared" si="19"/>
        <v>0.97</v>
      </c>
      <c r="U147">
        <f t="shared" si="18"/>
        <v>120</v>
      </c>
      <c r="V147">
        <f t="shared" si="18"/>
        <v>1</v>
      </c>
      <c r="W147">
        <f t="shared" si="18"/>
        <v>0</v>
      </c>
      <c r="X147" t="str">
        <f t="shared" si="18"/>
        <v>7rb9_24400_refine.pdb</v>
      </c>
      <c r="AA147" t="s">
        <v>25</v>
      </c>
      <c r="AB147" t="s">
        <v>1</v>
      </c>
      <c r="AC147">
        <v>0.66</v>
      </c>
      <c r="AD147">
        <v>360</v>
      </c>
      <c r="AE147">
        <v>12</v>
      </c>
      <c r="AF147">
        <v>358</v>
      </c>
      <c r="AG147">
        <v>0</v>
      </c>
      <c r="AH147">
        <v>2</v>
      </c>
      <c r="AI147">
        <v>96.8</v>
      </c>
      <c r="AJ147">
        <v>1.47</v>
      </c>
      <c r="AK147">
        <v>99.7</v>
      </c>
      <c r="AL147">
        <v>0.97</v>
      </c>
      <c r="AM147">
        <v>120</v>
      </c>
      <c r="AN147">
        <v>1</v>
      </c>
      <c r="AO147">
        <v>0</v>
      </c>
      <c r="AP147" t="s">
        <v>181</v>
      </c>
      <c r="AQ147" t="s">
        <v>1</v>
      </c>
      <c r="AR147">
        <v>0.91</v>
      </c>
      <c r="AS147">
        <v>351</v>
      </c>
      <c r="AT147">
        <v>21</v>
      </c>
      <c r="AU147">
        <v>339</v>
      </c>
      <c r="AV147">
        <v>0</v>
      </c>
      <c r="AW147">
        <v>12</v>
      </c>
      <c r="AX147">
        <v>94.4</v>
      </c>
      <c r="AY147">
        <v>1.04</v>
      </c>
      <c r="AZ147">
        <v>96.3</v>
      </c>
      <c r="BA147">
        <v>0.91</v>
      </c>
      <c r="BB147">
        <v>39</v>
      </c>
      <c r="BC147">
        <v>1</v>
      </c>
      <c r="BD147">
        <v>0</v>
      </c>
      <c r="BE147" t="s">
        <v>182</v>
      </c>
    </row>
    <row r="148" spans="4:57" x14ac:dyDescent="0.2">
      <c r="D148" t="str">
        <f t="shared" si="20"/>
        <v>7l6u_23208</v>
      </c>
      <c r="H148">
        <f t="shared" si="21"/>
        <v>311</v>
      </c>
      <c r="I148" t="str">
        <f t="shared" si="17"/>
        <v>7l6u_23208</v>
      </c>
      <c r="J148" t="str">
        <f t="shared" si="17"/>
        <v>Unique_target</v>
      </c>
      <c r="K148">
        <f t="shared" si="17"/>
        <v>0.45</v>
      </c>
      <c r="L148">
        <f t="shared" si="17"/>
        <v>296</v>
      </c>
      <c r="M148">
        <f t="shared" si="17"/>
        <v>15</v>
      </c>
      <c r="N148">
        <f t="shared" si="17"/>
        <v>287</v>
      </c>
      <c r="O148">
        <f t="shared" si="17"/>
        <v>0</v>
      </c>
      <c r="P148">
        <f t="shared" si="17"/>
        <v>9</v>
      </c>
      <c r="Q148" s="3">
        <f t="shared" si="16"/>
        <v>95.176848874598065</v>
      </c>
      <c r="R148">
        <f t="shared" si="19"/>
        <v>2.11</v>
      </c>
      <c r="S148">
        <f t="shared" si="19"/>
        <v>93.2</v>
      </c>
      <c r="T148">
        <f t="shared" si="19"/>
        <v>0.89</v>
      </c>
      <c r="U148">
        <f t="shared" si="18"/>
        <v>59.2</v>
      </c>
      <c r="V148">
        <f t="shared" si="18"/>
        <v>1</v>
      </c>
      <c r="W148">
        <f t="shared" si="18"/>
        <v>0</v>
      </c>
      <c r="X148" t="str">
        <f t="shared" si="18"/>
        <v>7l6u_23208_refine.pdb</v>
      </c>
      <c r="AA148" t="s">
        <v>9</v>
      </c>
      <c r="AB148" t="s">
        <v>1</v>
      </c>
      <c r="AC148">
        <v>0.45</v>
      </c>
      <c r="AD148">
        <v>296</v>
      </c>
      <c r="AE148">
        <v>15</v>
      </c>
      <c r="AF148">
        <v>287</v>
      </c>
      <c r="AG148">
        <v>0</v>
      </c>
      <c r="AH148">
        <v>9</v>
      </c>
      <c r="AI148">
        <v>95.2</v>
      </c>
      <c r="AJ148">
        <v>2.11</v>
      </c>
      <c r="AK148">
        <v>93.2</v>
      </c>
      <c r="AL148">
        <v>0.89</v>
      </c>
      <c r="AM148">
        <v>59.2</v>
      </c>
      <c r="AN148">
        <v>1</v>
      </c>
      <c r="AO148">
        <v>0</v>
      </c>
      <c r="AP148" t="s">
        <v>90</v>
      </c>
      <c r="AQ148" t="s">
        <v>1</v>
      </c>
      <c r="AR148">
        <v>0.72</v>
      </c>
      <c r="AS148">
        <v>287</v>
      </c>
      <c r="AT148">
        <v>24</v>
      </c>
      <c r="AU148">
        <v>274</v>
      </c>
      <c r="AV148">
        <v>0</v>
      </c>
      <c r="AW148">
        <v>13</v>
      </c>
      <c r="AX148">
        <v>92.3</v>
      </c>
      <c r="AY148">
        <v>1.29</v>
      </c>
      <c r="AZ148">
        <v>92.3</v>
      </c>
      <c r="BA148">
        <v>0.85</v>
      </c>
      <c r="BB148">
        <v>35.9</v>
      </c>
      <c r="BC148">
        <v>1</v>
      </c>
      <c r="BD148">
        <v>0</v>
      </c>
      <c r="BE148" t="s">
        <v>91</v>
      </c>
    </row>
    <row r="149" spans="4:57" x14ac:dyDescent="0.2">
      <c r="D149" t="str">
        <f t="shared" si="20"/>
        <v>7lvr_23541</v>
      </c>
      <c r="H149">
        <f t="shared" si="21"/>
        <v>441</v>
      </c>
      <c r="I149" t="str">
        <f t="shared" si="17"/>
        <v>7lvr_23541</v>
      </c>
      <c r="J149" t="str">
        <f t="shared" si="17"/>
        <v>Unique_target</v>
      </c>
      <c r="K149">
        <f t="shared" si="17"/>
        <v>0.47</v>
      </c>
      <c r="L149">
        <f t="shared" si="17"/>
        <v>432</v>
      </c>
      <c r="M149">
        <f t="shared" si="17"/>
        <v>9</v>
      </c>
      <c r="N149">
        <f t="shared" si="17"/>
        <v>428</v>
      </c>
      <c r="O149">
        <f t="shared" si="17"/>
        <v>0</v>
      </c>
      <c r="P149">
        <f t="shared" si="17"/>
        <v>4</v>
      </c>
      <c r="Q149" s="3">
        <f t="shared" si="16"/>
        <v>97.959183673469383</v>
      </c>
      <c r="R149">
        <f t="shared" si="19"/>
        <v>2.1</v>
      </c>
      <c r="S149">
        <f t="shared" si="19"/>
        <v>99.1</v>
      </c>
      <c r="T149">
        <f t="shared" si="19"/>
        <v>0.97</v>
      </c>
      <c r="U149">
        <f t="shared" si="18"/>
        <v>108</v>
      </c>
      <c r="V149">
        <f t="shared" si="18"/>
        <v>1</v>
      </c>
      <c r="W149">
        <f t="shared" si="18"/>
        <v>0</v>
      </c>
      <c r="X149" t="str">
        <f t="shared" si="18"/>
        <v>7lvr_23541_refine.pdb</v>
      </c>
      <c r="AA149" t="s">
        <v>15</v>
      </c>
      <c r="AB149" t="s">
        <v>1</v>
      </c>
      <c r="AC149">
        <v>0.47</v>
      </c>
      <c r="AD149">
        <v>432</v>
      </c>
      <c r="AE149">
        <v>9</v>
      </c>
      <c r="AF149">
        <v>428</v>
      </c>
      <c r="AG149">
        <v>0</v>
      </c>
      <c r="AH149">
        <v>4</v>
      </c>
      <c r="AI149">
        <v>98</v>
      </c>
      <c r="AJ149">
        <v>2.1</v>
      </c>
      <c r="AK149">
        <v>99.1</v>
      </c>
      <c r="AL149">
        <v>0.97</v>
      </c>
      <c r="AM149">
        <v>108</v>
      </c>
      <c r="AN149">
        <v>1</v>
      </c>
      <c r="AO149">
        <v>0</v>
      </c>
      <c r="AP149" t="s">
        <v>187</v>
      </c>
      <c r="AQ149" t="s">
        <v>1</v>
      </c>
      <c r="AR149">
        <v>0.68</v>
      </c>
      <c r="AS149">
        <v>416</v>
      </c>
      <c r="AT149">
        <v>25</v>
      </c>
      <c r="AU149">
        <v>403</v>
      </c>
      <c r="AV149">
        <v>0</v>
      </c>
      <c r="AW149">
        <v>13</v>
      </c>
      <c r="AX149">
        <v>94.3</v>
      </c>
      <c r="AY149">
        <v>1.39</v>
      </c>
      <c r="AZ149">
        <v>96.2</v>
      </c>
      <c r="BA149">
        <v>0.91</v>
      </c>
      <c r="BB149">
        <v>34.700000000000003</v>
      </c>
      <c r="BC149">
        <v>1</v>
      </c>
      <c r="BD149">
        <v>0</v>
      </c>
      <c r="BE149" t="s">
        <v>188</v>
      </c>
    </row>
    <row r="150" spans="4:57" x14ac:dyDescent="0.2">
      <c r="D150" t="str">
        <f t="shared" si="20"/>
        <v>7me0_23786</v>
      </c>
      <c r="H150">
        <f t="shared" si="21"/>
        <v>347</v>
      </c>
      <c r="I150" t="str">
        <f t="shared" si="17"/>
        <v>7me0_23786</v>
      </c>
      <c r="J150" t="str">
        <f t="shared" si="17"/>
        <v>Unique_target</v>
      </c>
      <c r="K150">
        <f t="shared" si="17"/>
        <v>0.23</v>
      </c>
      <c r="L150">
        <f t="shared" si="17"/>
        <v>346</v>
      </c>
      <c r="M150">
        <f t="shared" si="17"/>
        <v>1</v>
      </c>
      <c r="N150">
        <f t="shared" si="17"/>
        <v>346</v>
      </c>
      <c r="O150">
        <f t="shared" si="17"/>
        <v>0</v>
      </c>
      <c r="P150">
        <f t="shared" si="17"/>
        <v>0</v>
      </c>
      <c r="Q150" s="3">
        <f t="shared" si="16"/>
        <v>99.711815561959654</v>
      </c>
      <c r="R150">
        <f t="shared" si="19"/>
        <v>4.2699999999999996</v>
      </c>
      <c r="S150">
        <f t="shared" si="19"/>
        <v>100</v>
      </c>
      <c r="T150">
        <f t="shared" si="19"/>
        <v>1</v>
      </c>
      <c r="U150">
        <f t="shared" si="18"/>
        <v>346</v>
      </c>
      <c r="V150">
        <f t="shared" si="18"/>
        <v>1</v>
      </c>
      <c r="W150">
        <f t="shared" si="18"/>
        <v>0</v>
      </c>
      <c r="X150" t="str">
        <f t="shared" si="18"/>
        <v>7me0_23786_refine.pdb</v>
      </c>
      <c r="AA150" t="s">
        <v>20</v>
      </c>
      <c r="AB150" t="s">
        <v>1</v>
      </c>
      <c r="AC150">
        <v>0.23</v>
      </c>
      <c r="AD150">
        <v>346</v>
      </c>
      <c r="AE150">
        <v>1</v>
      </c>
      <c r="AF150">
        <v>346</v>
      </c>
      <c r="AG150">
        <v>0</v>
      </c>
      <c r="AH150">
        <v>0</v>
      </c>
      <c r="AI150">
        <v>99.7</v>
      </c>
      <c r="AJ150">
        <v>4.2699999999999996</v>
      </c>
      <c r="AK150">
        <v>100</v>
      </c>
      <c r="AL150">
        <v>1</v>
      </c>
      <c r="AM150">
        <v>346</v>
      </c>
      <c r="AN150">
        <v>1</v>
      </c>
      <c r="AO150">
        <v>0</v>
      </c>
      <c r="AP150" t="s">
        <v>100</v>
      </c>
      <c r="AQ150" t="s">
        <v>1</v>
      </c>
      <c r="AR150">
        <v>0.42</v>
      </c>
      <c r="AS150">
        <v>338</v>
      </c>
      <c r="AT150">
        <v>9</v>
      </c>
      <c r="AU150">
        <v>334</v>
      </c>
      <c r="AV150">
        <v>0</v>
      </c>
      <c r="AW150">
        <v>4</v>
      </c>
      <c r="AX150">
        <v>97.4</v>
      </c>
      <c r="AY150">
        <v>2.3199999999999998</v>
      </c>
      <c r="AZ150">
        <v>99.4</v>
      </c>
      <c r="BA150">
        <v>0.97</v>
      </c>
      <c r="BB150">
        <v>67.599999999999994</v>
      </c>
      <c r="BC150">
        <v>1</v>
      </c>
      <c r="BD150">
        <v>0</v>
      </c>
      <c r="BE150" t="s">
        <v>101</v>
      </c>
    </row>
    <row r="151" spans="4:57" x14ac:dyDescent="0.2">
      <c r="D151" t="str">
        <f t="shared" si="20"/>
        <v>7lsx_23508</v>
      </c>
      <c r="H151">
        <f t="shared" si="21"/>
        <v>245</v>
      </c>
      <c r="I151" t="str">
        <f t="shared" si="17"/>
        <v>7lsx_23508</v>
      </c>
      <c r="J151" t="str">
        <f t="shared" si="17"/>
        <v>Unique_target</v>
      </c>
      <c r="K151">
        <f t="shared" si="17"/>
        <v>0.56000000000000005</v>
      </c>
      <c r="L151">
        <f t="shared" si="17"/>
        <v>239</v>
      </c>
      <c r="M151">
        <f t="shared" si="17"/>
        <v>6</v>
      </c>
      <c r="N151">
        <f t="shared" si="17"/>
        <v>235</v>
      </c>
      <c r="O151">
        <f t="shared" si="17"/>
        <v>0</v>
      </c>
      <c r="P151">
        <f t="shared" si="17"/>
        <v>4</v>
      </c>
      <c r="Q151" s="3">
        <f t="shared" si="16"/>
        <v>97.551020408163268</v>
      </c>
      <c r="R151">
        <f t="shared" si="19"/>
        <v>1.73</v>
      </c>
      <c r="S151">
        <f t="shared" si="19"/>
        <v>99.2</v>
      </c>
      <c r="T151">
        <f t="shared" si="19"/>
        <v>0.97</v>
      </c>
      <c r="U151">
        <f t="shared" si="18"/>
        <v>79.7</v>
      </c>
      <c r="V151">
        <f t="shared" si="18"/>
        <v>1</v>
      </c>
      <c r="W151">
        <f t="shared" si="18"/>
        <v>0</v>
      </c>
      <c r="X151" t="str">
        <f t="shared" si="18"/>
        <v>7lsx_23508_refine.pdb</v>
      </c>
      <c r="AA151" t="s">
        <v>13</v>
      </c>
      <c r="AB151" t="s">
        <v>1</v>
      </c>
      <c r="AC151">
        <v>0.56000000000000005</v>
      </c>
      <c r="AD151">
        <v>239</v>
      </c>
      <c r="AE151">
        <v>6</v>
      </c>
      <c r="AF151">
        <v>235</v>
      </c>
      <c r="AG151">
        <v>0</v>
      </c>
      <c r="AH151">
        <v>4</v>
      </c>
      <c r="AI151">
        <v>97.6</v>
      </c>
      <c r="AJ151">
        <v>1.73</v>
      </c>
      <c r="AK151">
        <v>99.2</v>
      </c>
      <c r="AL151">
        <v>0.97</v>
      </c>
      <c r="AM151">
        <v>79.7</v>
      </c>
      <c r="AN151">
        <v>1</v>
      </c>
      <c r="AO151">
        <v>0</v>
      </c>
      <c r="AP151" t="s">
        <v>183</v>
      </c>
      <c r="AQ151" t="s">
        <v>1</v>
      </c>
      <c r="AR151">
        <v>0.89</v>
      </c>
      <c r="AS151">
        <v>215</v>
      </c>
      <c r="AT151">
        <v>30</v>
      </c>
      <c r="AU151">
        <v>204</v>
      </c>
      <c r="AV151">
        <v>0</v>
      </c>
      <c r="AW151">
        <v>11</v>
      </c>
      <c r="AX151">
        <v>87.8</v>
      </c>
      <c r="AY151">
        <v>0.98</v>
      </c>
      <c r="AZ151">
        <v>96.7</v>
      </c>
      <c r="BA151">
        <v>0.85</v>
      </c>
      <c r="BB151">
        <v>26.9</v>
      </c>
      <c r="BC151">
        <v>1</v>
      </c>
      <c r="BD151">
        <v>2</v>
      </c>
      <c r="BE151" t="s">
        <v>184</v>
      </c>
    </row>
    <row r="152" spans="4:57" x14ac:dyDescent="0.2">
      <c r="D152" t="str">
        <f t="shared" si="20"/>
        <v>7mby_23750</v>
      </c>
      <c r="H152">
        <f t="shared" si="21"/>
        <v>339</v>
      </c>
      <c r="I152" t="str">
        <f t="shared" si="17"/>
        <v>7mby_23750</v>
      </c>
      <c r="J152" t="str">
        <f t="shared" si="17"/>
        <v>Unique_target</v>
      </c>
      <c r="K152">
        <f t="shared" si="17"/>
        <v>0.56000000000000005</v>
      </c>
      <c r="L152">
        <f t="shared" si="17"/>
        <v>322</v>
      </c>
      <c r="M152">
        <f t="shared" si="17"/>
        <v>17</v>
      </c>
      <c r="N152">
        <f t="shared" si="17"/>
        <v>312</v>
      </c>
      <c r="O152">
        <f t="shared" si="17"/>
        <v>4</v>
      </c>
      <c r="P152">
        <f t="shared" si="17"/>
        <v>6</v>
      </c>
      <c r="Q152" s="3">
        <f t="shared" si="16"/>
        <v>94.985250737463133</v>
      </c>
      <c r="R152">
        <f t="shared" si="19"/>
        <v>1.68</v>
      </c>
      <c r="S152">
        <f t="shared" si="19"/>
        <v>97.5</v>
      </c>
      <c r="T152">
        <f t="shared" si="19"/>
        <v>0.93</v>
      </c>
      <c r="U152">
        <f t="shared" si="18"/>
        <v>107.3</v>
      </c>
      <c r="V152">
        <f t="shared" si="18"/>
        <v>1</v>
      </c>
      <c r="W152">
        <f t="shared" si="18"/>
        <v>2</v>
      </c>
      <c r="X152" t="str">
        <f t="shared" si="18"/>
        <v>7mby_23750_refine.pdb</v>
      </c>
      <c r="AA152" t="s">
        <v>19</v>
      </c>
      <c r="AB152" t="s">
        <v>1</v>
      </c>
      <c r="AC152">
        <v>0.56000000000000005</v>
      </c>
      <c r="AD152">
        <v>322</v>
      </c>
      <c r="AE152">
        <v>17</v>
      </c>
      <c r="AF152">
        <v>312</v>
      </c>
      <c r="AG152">
        <v>4</v>
      </c>
      <c r="AH152">
        <v>6</v>
      </c>
      <c r="AI152">
        <v>95</v>
      </c>
      <c r="AJ152">
        <v>1.68</v>
      </c>
      <c r="AK152">
        <v>97.5</v>
      </c>
      <c r="AL152">
        <v>0.93</v>
      </c>
      <c r="AM152">
        <v>107.3</v>
      </c>
      <c r="AN152">
        <v>1</v>
      </c>
      <c r="AO152">
        <v>2</v>
      </c>
      <c r="AP152" t="s">
        <v>177</v>
      </c>
      <c r="AQ152" t="s">
        <v>1</v>
      </c>
      <c r="AR152">
        <v>0.73</v>
      </c>
      <c r="AS152">
        <v>298</v>
      </c>
      <c r="AT152">
        <v>41</v>
      </c>
      <c r="AU152">
        <v>279</v>
      </c>
      <c r="AV152">
        <v>2</v>
      </c>
      <c r="AW152">
        <v>17</v>
      </c>
      <c r="AX152">
        <v>87.9</v>
      </c>
      <c r="AY152">
        <v>1.2</v>
      </c>
      <c r="AZ152">
        <v>96</v>
      </c>
      <c r="BA152">
        <v>0.84</v>
      </c>
      <c r="BB152">
        <v>27.1</v>
      </c>
      <c r="BC152">
        <v>1</v>
      </c>
      <c r="BD152">
        <v>2</v>
      </c>
      <c r="BE152" t="s">
        <v>178</v>
      </c>
    </row>
    <row r="153" spans="4:57" x14ac:dyDescent="0.2">
      <c r="D153" t="str">
        <f t="shared" si="20"/>
        <v>7ls5_23502</v>
      </c>
      <c r="H153">
        <f t="shared" si="21"/>
        <v>243</v>
      </c>
      <c r="I153" t="str">
        <f t="shared" si="17"/>
        <v>7ls5_23502</v>
      </c>
      <c r="J153" t="str">
        <f t="shared" si="17"/>
        <v>Unique_target</v>
      </c>
      <c r="K153">
        <f t="shared" si="17"/>
        <v>0.38</v>
      </c>
      <c r="L153">
        <f t="shared" si="17"/>
        <v>240</v>
      </c>
      <c r="M153">
        <f t="shared" si="17"/>
        <v>3</v>
      </c>
      <c r="N153">
        <f t="shared" si="17"/>
        <v>238</v>
      </c>
      <c r="O153">
        <f t="shared" si="17"/>
        <v>0</v>
      </c>
      <c r="P153">
        <f t="shared" si="17"/>
        <v>2</v>
      </c>
      <c r="Q153" s="3">
        <f t="shared" si="16"/>
        <v>98.76543209876543</v>
      </c>
      <c r="R153">
        <f t="shared" si="19"/>
        <v>2.58</v>
      </c>
      <c r="S153">
        <f t="shared" si="19"/>
        <v>98.3</v>
      </c>
      <c r="T153">
        <f t="shared" si="19"/>
        <v>0.97</v>
      </c>
      <c r="U153">
        <f t="shared" si="18"/>
        <v>120</v>
      </c>
      <c r="V153">
        <f t="shared" si="18"/>
        <v>1</v>
      </c>
      <c r="W153">
        <f t="shared" si="18"/>
        <v>0</v>
      </c>
      <c r="X153" t="str">
        <f t="shared" si="18"/>
        <v>7ls5_23502_refine.pdb</v>
      </c>
      <c r="AA153" t="s">
        <v>12</v>
      </c>
      <c r="AB153" t="s">
        <v>1</v>
      </c>
      <c r="AC153">
        <v>0.38</v>
      </c>
      <c r="AD153">
        <v>240</v>
      </c>
      <c r="AE153">
        <v>3</v>
      </c>
      <c r="AF153">
        <v>238</v>
      </c>
      <c r="AG153">
        <v>0</v>
      </c>
      <c r="AH153">
        <v>2</v>
      </c>
      <c r="AI153">
        <v>98.8</v>
      </c>
      <c r="AJ153">
        <v>2.58</v>
      </c>
      <c r="AK153">
        <v>98.3</v>
      </c>
      <c r="AL153">
        <v>0.97</v>
      </c>
      <c r="AM153">
        <v>120</v>
      </c>
      <c r="AN153">
        <v>1</v>
      </c>
      <c r="AO153">
        <v>0</v>
      </c>
      <c r="AP153" t="s">
        <v>185</v>
      </c>
      <c r="AQ153" t="s">
        <v>1</v>
      </c>
      <c r="AR153">
        <v>0.56999999999999995</v>
      </c>
      <c r="AS153">
        <v>226</v>
      </c>
      <c r="AT153">
        <v>17</v>
      </c>
      <c r="AU153">
        <v>216</v>
      </c>
      <c r="AV153">
        <v>0</v>
      </c>
      <c r="AW153">
        <v>10</v>
      </c>
      <c r="AX153">
        <v>93</v>
      </c>
      <c r="AY153">
        <v>1.63</v>
      </c>
      <c r="AZ153">
        <v>97.8</v>
      </c>
      <c r="BA153">
        <v>0.91</v>
      </c>
      <c r="BB153">
        <v>45.2</v>
      </c>
      <c r="BC153">
        <v>1</v>
      </c>
      <c r="BD153">
        <v>0</v>
      </c>
      <c r="BE153" t="s">
        <v>186</v>
      </c>
    </row>
    <row r="154" spans="4:57" x14ac:dyDescent="0.2">
      <c r="D154" t="str">
        <f t="shared" si="20"/>
        <v>7ev9_31325</v>
      </c>
      <c r="H154">
        <f t="shared" si="21"/>
        <v>382</v>
      </c>
      <c r="I154" t="str">
        <f t="shared" si="17"/>
        <v>7ev9_31325</v>
      </c>
      <c r="J154" t="str">
        <f t="shared" si="17"/>
        <v>Unique_target</v>
      </c>
      <c r="K154">
        <f t="shared" si="17"/>
        <v>0.25</v>
      </c>
      <c r="L154">
        <f t="shared" si="17"/>
        <v>382</v>
      </c>
      <c r="M154">
        <f t="shared" si="17"/>
        <v>0</v>
      </c>
      <c r="N154">
        <f t="shared" si="17"/>
        <v>382</v>
      </c>
      <c r="O154">
        <f t="shared" si="17"/>
        <v>0</v>
      </c>
      <c r="P154">
        <f t="shared" si="17"/>
        <v>0</v>
      </c>
      <c r="Q154" s="3">
        <f t="shared" si="16"/>
        <v>100</v>
      </c>
      <c r="R154">
        <f t="shared" si="19"/>
        <v>4.07</v>
      </c>
      <c r="S154">
        <f t="shared" si="19"/>
        <v>100</v>
      </c>
      <c r="T154">
        <f t="shared" si="19"/>
        <v>1</v>
      </c>
      <c r="U154">
        <f t="shared" si="18"/>
        <v>382</v>
      </c>
      <c r="V154">
        <f t="shared" si="18"/>
        <v>1</v>
      </c>
      <c r="W154">
        <f t="shared" si="18"/>
        <v>0</v>
      </c>
      <c r="X154" t="str">
        <f t="shared" si="18"/>
        <v>7ev9_31325_refine.pdb</v>
      </c>
      <c r="AA154" t="s">
        <v>5</v>
      </c>
      <c r="AB154" t="s">
        <v>1</v>
      </c>
      <c r="AC154">
        <v>0.25</v>
      </c>
      <c r="AD154">
        <v>382</v>
      </c>
      <c r="AE154">
        <v>0</v>
      </c>
      <c r="AF154">
        <v>382</v>
      </c>
      <c r="AG154">
        <v>0</v>
      </c>
      <c r="AH154">
        <v>0</v>
      </c>
      <c r="AI154">
        <v>100</v>
      </c>
      <c r="AJ154">
        <v>4.07</v>
      </c>
      <c r="AK154">
        <v>100</v>
      </c>
      <c r="AL154">
        <v>1</v>
      </c>
      <c r="AM154">
        <v>382</v>
      </c>
      <c r="AN154">
        <v>1</v>
      </c>
      <c r="AO154">
        <v>0</v>
      </c>
      <c r="AP154" t="s">
        <v>179</v>
      </c>
      <c r="AQ154" t="s">
        <v>1</v>
      </c>
      <c r="AR154">
        <v>0.52</v>
      </c>
      <c r="AS154">
        <v>370</v>
      </c>
      <c r="AT154">
        <v>12</v>
      </c>
      <c r="AU154">
        <v>363</v>
      </c>
      <c r="AV154">
        <v>0</v>
      </c>
      <c r="AW154">
        <v>7</v>
      </c>
      <c r="AX154">
        <v>96.9</v>
      </c>
      <c r="AY154">
        <v>1.87</v>
      </c>
      <c r="AZ154">
        <v>98.6</v>
      </c>
      <c r="BA154">
        <v>0.96</v>
      </c>
      <c r="BB154">
        <v>61.7</v>
      </c>
      <c r="BC154">
        <v>1</v>
      </c>
      <c r="BD154">
        <v>2</v>
      </c>
      <c r="BE154" t="s">
        <v>180</v>
      </c>
    </row>
    <row r="155" spans="4:57" x14ac:dyDescent="0.2">
      <c r="D155" t="str">
        <f t="shared" si="20"/>
        <v>7m9c_23723</v>
      </c>
      <c r="H155">
        <f t="shared" si="21"/>
        <v>257</v>
      </c>
      <c r="I155" t="str">
        <f t="shared" si="17"/>
        <v>7m9c_23723</v>
      </c>
      <c r="J155" t="str">
        <f t="shared" si="17"/>
        <v>Unique_target</v>
      </c>
      <c r="K155">
        <f t="shared" si="17"/>
        <v>1.1200000000000001</v>
      </c>
      <c r="L155">
        <f t="shared" si="17"/>
        <v>234</v>
      </c>
      <c r="M155">
        <f t="shared" si="17"/>
        <v>23</v>
      </c>
      <c r="N155">
        <f t="shared" si="17"/>
        <v>226</v>
      </c>
      <c r="O155">
        <f t="shared" si="17"/>
        <v>0</v>
      </c>
      <c r="P155">
        <f t="shared" si="17"/>
        <v>8</v>
      </c>
      <c r="Q155" s="3">
        <f t="shared" si="16"/>
        <v>91.050583657587552</v>
      </c>
      <c r="R155">
        <f t="shared" si="19"/>
        <v>0.81</v>
      </c>
      <c r="S155">
        <f t="shared" si="19"/>
        <v>99.1</v>
      </c>
      <c r="T155">
        <f t="shared" si="19"/>
        <v>0.9</v>
      </c>
      <c r="U155">
        <f t="shared" si="18"/>
        <v>39</v>
      </c>
      <c r="V155">
        <f t="shared" si="18"/>
        <v>1</v>
      </c>
      <c r="W155">
        <f t="shared" si="18"/>
        <v>0</v>
      </c>
      <c r="X155" t="str">
        <f t="shared" si="18"/>
        <v>7m9c_23723_refine.pdb</v>
      </c>
      <c r="AA155" t="s">
        <v>18</v>
      </c>
      <c r="AB155" t="s">
        <v>1</v>
      </c>
      <c r="AC155">
        <v>1.1200000000000001</v>
      </c>
      <c r="AD155">
        <v>234</v>
      </c>
      <c r="AE155">
        <v>23</v>
      </c>
      <c r="AF155">
        <v>226</v>
      </c>
      <c r="AG155">
        <v>0</v>
      </c>
      <c r="AH155">
        <v>8</v>
      </c>
      <c r="AI155">
        <v>91.1</v>
      </c>
      <c r="AJ155">
        <v>0.81</v>
      </c>
      <c r="AK155">
        <v>99.1</v>
      </c>
      <c r="AL155">
        <v>0.9</v>
      </c>
      <c r="AM155">
        <v>39</v>
      </c>
      <c r="AN155">
        <v>1</v>
      </c>
      <c r="AO155">
        <v>0</v>
      </c>
      <c r="AP155" t="s">
        <v>94</v>
      </c>
      <c r="AQ155" t="s">
        <v>1</v>
      </c>
      <c r="AR155">
        <v>1.32</v>
      </c>
      <c r="AS155">
        <v>202</v>
      </c>
      <c r="AT155">
        <v>55</v>
      </c>
      <c r="AU155">
        <v>174</v>
      </c>
      <c r="AV155">
        <v>0</v>
      </c>
      <c r="AW155">
        <v>28</v>
      </c>
      <c r="AX155">
        <v>78.599999999999994</v>
      </c>
      <c r="AY155">
        <v>0.59</v>
      </c>
      <c r="AZ155">
        <v>93.1</v>
      </c>
      <c r="BA155">
        <v>0.73</v>
      </c>
      <c r="BB155">
        <v>13.5</v>
      </c>
      <c r="BC155">
        <v>1</v>
      </c>
      <c r="BD155">
        <v>0</v>
      </c>
      <c r="BE155" t="s">
        <v>95</v>
      </c>
    </row>
    <row r="156" spans="4:57" x14ac:dyDescent="0.2">
      <c r="D156" t="str">
        <f t="shared" si="20"/>
        <v>7lc6_23269</v>
      </c>
      <c r="H156">
        <f t="shared" si="21"/>
        <v>557</v>
      </c>
      <c r="I156" t="str">
        <f t="shared" si="17"/>
        <v>7lc6_23269</v>
      </c>
      <c r="J156" t="str">
        <f t="shared" si="17"/>
        <v>Unique_target</v>
      </c>
      <c r="K156">
        <f t="shared" si="17"/>
        <v>0.43</v>
      </c>
      <c r="L156">
        <f t="shared" si="17"/>
        <v>555</v>
      </c>
      <c r="M156">
        <f t="shared" si="17"/>
        <v>2</v>
      </c>
      <c r="N156">
        <f t="shared" si="17"/>
        <v>554</v>
      </c>
      <c r="O156">
        <f t="shared" si="17"/>
        <v>0</v>
      </c>
      <c r="P156">
        <f t="shared" si="17"/>
        <v>1</v>
      </c>
      <c r="Q156" s="3">
        <f t="shared" si="16"/>
        <v>99.640933572710949</v>
      </c>
      <c r="R156">
        <f t="shared" si="19"/>
        <v>2.3199999999999998</v>
      </c>
      <c r="S156">
        <f t="shared" si="19"/>
        <v>99.8</v>
      </c>
      <c r="T156">
        <f t="shared" si="19"/>
        <v>0.99</v>
      </c>
      <c r="U156">
        <f t="shared" si="18"/>
        <v>277.5</v>
      </c>
      <c r="V156">
        <f t="shared" si="18"/>
        <v>1</v>
      </c>
      <c r="W156">
        <f t="shared" si="18"/>
        <v>0</v>
      </c>
      <c r="X156" t="str">
        <f t="shared" si="18"/>
        <v>7lc6_23269_refine.pdb</v>
      </c>
      <c r="AA156" t="s">
        <v>10</v>
      </c>
      <c r="AB156" t="s">
        <v>1</v>
      </c>
      <c r="AC156">
        <v>0.43</v>
      </c>
      <c r="AD156">
        <v>555</v>
      </c>
      <c r="AE156">
        <v>2</v>
      </c>
      <c r="AF156">
        <v>554</v>
      </c>
      <c r="AG156">
        <v>0</v>
      </c>
      <c r="AH156">
        <v>1</v>
      </c>
      <c r="AI156">
        <v>99.6</v>
      </c>
      <c r="AJ156">
        <v>2.3199999999999998</v>
      </c>
      <c r="AK156">
        <v>99.8</v>
      </c>
      <c r="AL156">
        <v>0.99</v>
      </c>
      <c r="AM156">
        <v>277.5</v>
      </c>
      <c r="AN156">
        <v>1</v>
      </c>
      <c r="AO156">
        <v>0</v>
      </c>
      <c r="AP156" t="s">
        <v>189</v>
      </c>
      <c r="AQ156" t="s">
        <v>1</v>
      </c>
      <c r="AR156">
        <v>0.89</v>
      </c>
      <c r="AS156">
        <v>513</v>
      </c>
      <c r="AT156">
        <v>44</v>
      </c>
      <c r="AU156">
        <v>489</v>
      </c>
      <c r="AV156">
        <v>0</v>
      </c>
      <c r="AW156">
        <v>24</v>
      </c>
      <c r="AX156">
        <v>92.1</v>
      </c>
      <c r="AY156">
        <v>1.03</v>
      </c>
      <c r="AZ156">
        <v>95.1</v>
      </c>
      <c r="BA156">
        <v>0.88</v>
      </c>
      <c r="BB156">
        <v>25.6</v>
      </c>
      <c r="BC156">
        <v>1</v>
      </c>
      <c r="BD156">
        <v>2</v>
      </c>
      <c r="BE156" t="s">
        <v>190</v>
      </c>
    </row>
    <row r="157" spans="4:57" x14ac:dyDescent="0.2">
      <c r="D157" t="str">
        <f t="shared" si="20"/>
        <v>7n8i_24237</v>
      </c>
      <c r="H157">
        <f t="shared" si="21"/>
        <v>106</v>
      </c>
      <c r="I157" t="str">
        <f t="shared" si="17"/>
        <v>7n8i_24237</v>
      </c>
      <c r="J157" t="str">
        <f t="shared" si="17"/>
        <v>Unique_target</v>
      </c>
      <c r="K157">
        <f t="shared" si="17"/>
        <v>0.23</v>
      </c>
      <c r="L157">
        <f t="shared" si="17"/>
        <v>106</v>
      </c>
      <c r="M157">
        <f t="shared" si="17"/>
        <v>0</v>
      </c>
      <c r="N157">
        <f t="shared" si="17"/>
        <v>106</v>
      </c>
      <c r="O157">
        <f t="shared" ref="O157:P213" si="22">AG157</f>
        <v>0</v>
      </c>
      <c r="P157">
        <f t="shared" si="22"/>
        <v>0</v>
      </c>
      <c r="Q157" s="3">
        <f t="shared" si="16"/>
        <v>100</v>
      </c>
      <c r="R157">
        <f t="shared" si="19"/>
        <v>4.34</v>
      </c>
      <c r="S157">
        <f t="shared" si="19"/>
        <v>100</v>
      </c>
      <c r="T157">
        <f t="shared" si="19"/>
        <v>1</v>
      </c>
      <c r="U157">
        <f t="shared" si="18"/>
        <v>106</v>
      </c>
      <c r="V157">
        <f t="shared" si="18"/>
        <v>1</v>
      </c>
      <c r="W157">
        <f t="shared" si="18"/>
        <v>0</v>
      </c>
      <c r="X157" t="str">
        <f t="shared" si="18"/>
        <v>7n8i_24237_refine.pdb</v>
      </c>
      <c r="AA157" t="s">
        <v>24</v>
      </c>
      <c r="AB157" t="s">
        <v>1</v>
      </c>
      <c r="AC157">
        <v>0.23</v>
      </c>
      <c r="AD157">
        <v>106</v>
      </c>
      <c r="AE157">
        <v>0</v>
      </c>
      <c r="AF157">
        <v>106</v>
      </c>
      <c r="AG157">
        <v>0</v>
      </c>
      <c r="AH157">
        <v>0</v>
      </c>
      <c r="AI157">
        <v>100</v>
      </c>
      <c r="AJ157">
        <v>4.34</v>
      </c>
      <c r="AK157">
        <v>100</v>
      </c>
      <c r="AL157">
        <v>1</v>
      </c>
      <c r="AM157">
        <v>106</v>
      </c>
      <c r="AN157">
        <v>1</v>
      </c>
      <c r="AO157">
        <v>0</v>
      </c>
      <c r="AP157" t="s">
        <v>191</v>
      </c>
      <c r="AQ157" t="s">
        <v>1</v>
      </c>
      <c r="AR157">
        <v>0.46</v>
      </c>
      <c r="AS157">
        <v>106</v>
      </c>
      <c r="AT157">
        <v>0</v>
      </c>
      <c r="AU157">
        <v>106</v>
      </c>
      <c r="AV157">
        <v>0</v>
      </c>
      <c r="AW157">
        <v>0</v>
      </c>
      <c r="AX157">
        <v>100</v>
      </c>
      <c r="AY157">
        <v>2.16</v>
      </c>
      <c r="AZ157">
        <v>100</v>
      </c>
      <c r="BA157">
        <v>1</v>
      </c>
      <c r="BB157">
        <v>106</v>
      </c>
      <c r="BC157">
        <v>1</v>
      </c>
      <c r="BD157">
        <v>0</v>
      </c>
      <c r="BE157" t="s">
        <v>192</v>
      </c>
    </row>
    <row r="158" spans="4:57" x14ac:dyDescent="0.2">
      <c r="Q158" s="3"/>
    </row>
    <row r="159" spans="4:57" x14ac:dyDescent="0.2">
      <c r="D159" t="s">
        <v>61</v>
      </c>
      <c r="I159" t="str">
        <f t="shared" ref="I159:N205" si="23">AA159</f>
        <v>ITERATIVE</v>
      </c>
      <c r="J159" t="str">
        <f t="shared" si="23"/>
        <v>RESOLUTION</v>
      </c>
      <c r="K159" t="str">
        <f t="shared" si="23"/>
        <v>REFINEMENT</v>
      </c>
      <c r="Q159" s="3"/>
      <c r="AA159" t="s">
        <v>61</v>
      </c>
      <c r="AB159" t="s">
        <v>62</v>
      </c>
      <c r="AC159" t="s">
        <v>60</v>
      </c>
    </row>
    <row r="160" spans="4:57" x14ac:dyDescent="0.2">
      <c r="Q160" s="3"/>
    </row>
    <row r="161" spans="4:42" x14ac:dyDescent="0.2">
      <c r="D161" t="str">
        <f>I161</f>
        <v>7lv9_23530</v>
      </c>
      <c r="H161">
        <f>H49</f>
        <v>97</v>
      </c>
      <c r="I161" t="str">
        <f t="shared" si="23"/>
        <v>7lv9_23530</v>
      </c>
      <c r="J161">
        <f t="shared" si="23"/>
        <v>0</v>
      </c>
      <c r="K161">
        <f t="shared" si="23"/>
        <v>0</v>
      </c>
      <c r="L161">
        <f t="shared" si="23"/>
        <v>0</v>
      </c>
      <c r="M161">
        <f t="shared" si="23"/>
        <v>0</v>
      </c>
      <c r="N161">
        <f t="shared" si="23"/>
        <v>0</v>
      </c>
      <c r="O161">
        <f t="shared" si="22"/>
        <v>0</v>
      </c>
      <c r="P161">
        <f t="shared" si="22"/>
        <v>0</v>
      </c>
      <c r="Q161" s="3">
        <f t="shared" si="16"/>
        <v>0</v>
      </c>
      <c r="R161">
        <f t="shared" si="19"/>
        <v>0</v>
      </c>
      <c r="S161">
        <f t="shared" si="19"/>
        <v>0</v>
      </c>
      <c r="T161">
        <f t="shared" si="19"/>
        <v>0</v>
      </c>
      <c r="U161">
        <f t="shared" si="18"/>
        <v>0</v>
      </c>
      <c r="V161">
        <f t="shared" si="18"/>
        <v>0</v>
      </c>
      <c r="W161">
        <f t="shared" si="18"/>
        <v>0</v>
      </c>
      <c r="X161">
        <f t="shared" si="18"/>
        <v>0</v>
      </c>
      <c r="AA161" t="s">
        <v>14</v>
      </c>
    </row>
    <row r="162" spans="4:42" x14ac:dyDescent="0.2">
      <c r="D162" t="str">
        <f t="shared" ref="D162:D185" si="24">I162</f>
        <v>7msw_23970</v>
      </c>
      <c r="H162">
        <f t="shared" ref="H162:H185" si="25">H50</f>
        <v>635</v>
      </c>
      <c r="I162" t="str">
        <f t="shared" si="23"/>
        <v>7msw_23970</v>
      </c>
      <c r="J162" t="str">
        <f t="shared" si="23"/>
        <v>Unique_target</v>
      </c>
      <c r="K162">
        <f t="shared" si="23"/>
        <v>1.46</v>
      </c>
      <c r="L162">
        <f t="shared" si="23"/>
        <v>90</v>
      </c>
      <c r="M162">
        <f t="shared" si="23"/>
        <v>545</v>
      </c>
      <c r="N162">
        <f t="shared" si="23"/>
        <v>9</v>
      </c>
      <c r="O162">
        <f t="shared" si="22"/>
        <v>16</v>
      </c>
      <c r="P162">
        <f t="shared" si="22"/>
        <v>65</v>
      </c>
      <c r="Q162" s="3">
        <f t="shared" si="16"/>
        <v>14.173228346456693</v>
      </c>
      <c r="R162">
        <f t="shared" si="19"/>
        <v>0.1</v>
      </c>
      <c r="S162">
        <f t="shared" si="19"/>
        <v>8.9</v>
      </c>
      <c r="T162">
        <f t="shared" si="19"/>
        <v>0.01</v>
      </c>
      <c r="U162">
        <f t="shared" si="18"/>
        <v>8.1999999999999993</v>
      </c>
      <c r="V162">
        <f t="shared" si="18"/>
        <v>41</v>
      </c>
      <c r="W162">
        <f t="shared" si="18"/>
        <v>10</v>
      </c>
      <c r="X162" t="str">
        <f t="shared" si="18"/>
        <v>7msw_23970_iter_res_refine.pdb</v>
      </c>
      <c r="AA162" t="s">
        <v>23</v>
      </c>
      <c r="AB162" t="s">
        <v>1</v>
      </c>
      <c r="AC162">
        <v>1.46</v>
      </c>
      <c r="AD162">
        <v>90</v>
      </c>
      <c r="AE162">
        <v>545</v>
      </c>
      <c r="AF162">
        <v>9</v>
      </c>
      <c r="AG162">
        <v>16</v>
      </c>
      <c r="AH162">
        <v>65</v>
      </c>
      <c r="AI162">
        <v>14.2</v>
      </c>
      <c r="AJ162">
        <v>0.1</v>
      </c>
      <c r="AK162">
        <v>8.9</v>
      </c>
      <c r="AL162">
        <v>0.01</v>
      </c>
      <c r="AM162">
        <v>8.1999999999999993</v>
      </c>
      <c r="AN162">
        <v>41</v>
      </c>
      <c r="AO162">
        <v>10</v>
      </c>
      <c r="AP162" t="s">
        <v>138</v>
      </c>
    </row>
    <row r="163" spans="4:42" x14ac:dyDescent="0.2">
      <c r="D163" t="str">
        <f t="shared" si="24"/>
        <v>7mlz_23914</v>
      </c>
      <c r="H163">
        <f t="shared" si="25"/>
        <v>196</v>
      </c>
      <c r="I163" t="str">
        <f t="shared" si="23"/>
        <v>7mlz_23914</v>
      </c>
      <c r="J163" t="str">
        <f t="shared" si="23"/>
        <v>Unique_target</v>
      </c>
      <c r="K163">
        <f t="shared" si="23"/>
        <v>1.27</v>
      </c>
      <c r="L163">
        <f t="shared" si="23"/>
        <v>152</v>
      </c>
      <c r="M163">
        <f t="shared" si="23"/>
        <v>44</v>
      </c>
      <c r="N163">
        <f t="shared" si="23"/>
        <v>135</v>
      </c>
      <c r="O163">
        <f t="shared" si="22"/>
        <v>0</v>
      </c>
      <c r="P163">
        <f t="shared" si="22"/>
        <v>17</v>
      </c>
      <c r="Q163" s="3">
        <f t="shared" si="16"/>
        <v>77.551020408163268</v>
      </c>
      <c r="R163">
        <f t="shared" si="19"/>
        <v>0.61</v>
      </c>
      <c r="S163">
        <f t="shared" si="19"/>
        <v>91.4</v>
      </c>
      <c r="T163">
        <f t="shared" si="19"/>
        <v>0.71</v>
      </c>
      <c r="U163">
        <f t="shared" si="18"/>
        <v>10.1</v>
      </c>
      <c r="V163">
        <f t="shared" si="18"/>
        <v>1</v>
      </c>
      <c r="W163">
        <f t="shared" si="18"/>
        <v>0</v>
      </c>
      <c r="X163" t="str">
        <f t="shared" si="18"/>
        <v>7mlz_23914_iter_res_refine.pdb</v>
      </c>
      <c r="AA163" t="s">
        <v>22</v>
      </c>
      <c r="AB163" t="s">
        <v>1</v>
      </c>
      <c r="AC163">
        <v>1.27</v>
      </c>
      <c r="AD163">
        <v>152</v>
      </c>
      <c r="AE163">
        <v>44</v>
      </c>
      <c r="AF163">
        <v>135</v>
      </c>
      <c r="AG163">
        <v>0</v>
      </c>
      <c r="AH163">
        <v>17</v>
      </c>
      <c r="AI163">
        <v>77.599999999999994</v>
      </c>
      <c r="AJ163">
        <v>0.61</v>
      </c>
      <c r="AK163">
        <v>91.4</v>
      </c>
      <c r="AL163">
        <v>0.71</v>
      </c>
      <c r="AM163">
        <v>10.1</v>
      </c>
      <c r="AN163">
        <v>1</v>
      </c>
      <c r="AO163">
        <v>0</v>
      </c>
      <c r="AP163" t="s">
        <v>168</v>
      </c>
    </row>
    <row r="164" spans="4:42" x14ac:dyDescent="0.2">
      <c r="D164" t="str">
        <f t="shared" si="24"/>
        <v>7m7b_23709</v>
      </c>
      <c r="H164">
        <f t="shared" si="25"/>
        <v>209</v>
      </c>
      <c r="I164" t="str">
        <f t="shared" si="23"/>
        <v>7m7b_23709</v>
      </c>
      <c r="J164" t="str">
        <f t="shared" si="23"/>
        <v>Unique_target</v>
      </c>
      <c r="K164">
        <f t="shared" si="23"/>
        <v>0.96</v>
      </c>
      <c r="L164">
        <f t="shared" si="23"/>
        <v>129</v>
      </c>
      <c r="M164">
        <f t="shared" si="23"/>
        <v>80</v>
      </c>
      <c r="N164">
        <f t="shared" si="23"/>
        <v>103</v>
      </c>
      <c r="O164">
        <f t="shared" si="22"/>
        <v>0</v>
      </c>
      <c r="P164">
        <f t="shared" si="22"/>
        <v>26</v>
      </c>
      <c r="Q164" s="3">
        <f t="shared" si="16"/>
        <v>61.722488038277511</v>
      </c>
      <c r="R164">
        <f t="shared" si="19"/>
        <v>0.64</v>
      </c>
      <c r="S164">
        <f t="shared" si="19"/>
        <v>85.3</v>
      </c>
      <c r="T164">
        <f t="shared" si="19"/>
        <v>0.53</v>
      </c>
      <c r="U164">
        <f t="shared" si="18"/>
        <v>14.3</v>
      </c>
      <c r="V164">
        <f t="shared" si="18"/>
        <v>1</v>
      </c>
      <c r="W164">
        <f t="shared" si="18"/>
        <v>3</v>
      </c>
      <c r="X164" t="str">
        <f t="shared" si="18"/>
        <v>7m7b_23709_iter_res_refine.pdb</v>
      </c>
      <c r="AA164" t="s">
        <v>17</v>
      </c>
      <c r="AB164" t="s">
        <v>1</v>
      </c>
      <c r="AC164">
        <v>0.96</v>
      </c>
      <c r="AD164">
        <v>129</v>
      </c>
      <c r="AE164">
        <v>80</v>
      </c>
      <c r="AF164">
        <v>103</v>
      </c>
      <c r="AG164">
        <v>0</v>
      </c>
      <c r="AH164">
        <v>26</v>
      </c>
      <c r="AI164">
        <v>61.7</v>
      </c>
      <c r="AJ164">
        <v>0.64</v>
      </c>
      <c r="AK164">
        <v>85.3</v>
      </c>
      <c r="AL164">
        <v>0.53</v>
      </c>
      <c r="AM164">
        <v>14.3</v>
      </c>
      <c r="AN164">
        <v>1</v>
      </c>
      <c r="AO164">
        <v>3</v>
      </c>
      <c r="AP164" t="s">
        <v>166</v>
      </c>
    </row>
    <row r="165" spans="4:42" x14ac:dyDescent="0.2">
      <c r="D165" t="str">
        <f t="shared" si="24"/>
        <v>7lx5_23566</v>
      </c>
      <c r="H165">
        <f t="shared" si="25"/>
        <v>196</v>
      </c>
      <c r="I165" t="str">
        <f t="shared" si="23"/>
        <v>7lx5_23566</v>
      </c>
      <c r="J165" t="str">
        <f t="shared" si="23"/>
        <v>Unique_target</v>
      </c>
      <c r="K165">
        <f t="shared" si="23"/>
        <v>0.91</v>
      </c>
      <c r="L165">
        <f t="shared" si="23"/>
        <v>140</v>
      </c>
      <c r="M165">
        <f t="shared" si="23"/>
        <v>56</v>
      </c>
      <c r="N165">
        <f t="shared" si="23"/>
        <v>124</v>
      </c>
      <c r="O165">
        <f t="shared" si="22"/>
        <v>2</v>
      </c>
      <c r="P165">
        <f t="shared" si="22"/>
        <v>14</v>
      </c>
      <c r="Q165" s="3">
        <f t="shared" si="16"/>
        <v>71.428571428571431</v>
      </c>
      <c r="R165">
        <f t="shared" si="19"/>
        <v>0.78</v>
      </c>
      <c r="S165">
        <f t="shared" si="19"/>
        <v>91.4</v>
      </c>
      <c r="T165">
        <f t="shared" si="19"/>
        <v>0.65</v>
      </c>
      <c r="U165">
        <f t="shared" si="18"/>
        <v>12.7</v>
      </c>
      <c r="V165">
        <f t="shared" si="18"/>
        <v>1</v>
      </c>
      <c r="W165">
        <f t="shared" si="18"/>
        <v>2</v>
      </c>
      <c r="X165" t="str">
        <f t="shared" si="18"/>
        <v>7lx5_23566_iter_res_refine.pdb</v>
      </c>
      <c r="AA165" t="s">
        <v>16</v>
      </c>
      <c r="AB165" t="s">
        <v>1</v>
      </c>
      <c r="AC165">
        <v>0.91</v>
      </c>
      <c r="AD165">
        <v>140</v>
      </c>
      <c r="AE165">
        <v>56</v>
      </c>
      <c r="AF165">
        <v>124</v>
      </c>
      <c r="AG165">
        <v>2</v>
      </c>
      <c r="AH165">
        <v>14</v>
      </c>
      <c r="AI165">
        <v>71.400000000000006</v>
      </c>
      <c r="AJ165">
        <v>0.78</v>
      </c>
      <c r="AK165">
        <v>91.4</v>
      </c>
      <c r="AL165">
        <v>0.65</v>
      </c>
      <c r="AM165">
        <v>12.7</v>
      </c>
      <c r="AN165">
        <v>1</v>
      </c>
      <c r="AO165">
        <v>2</v>
      </c>
      <c r="AP165" t="s">
        <v>88</v>
      </c>
    </row>
    <row r="166" spans="4:42" x14ac:dyDescent="0.2">
      <c r="D166" t="str">
        <f t="shared" si="24"/>
        <v>7c2k_30275</v>
      </c>
      <c r="H166">
        <f t="shared" si="25"/>
        <v>927</v>
      </c>
      <c r="I166" t="str">
        <f t="shared" si="23"/>
        <v>7c2k_30275</v>
      </c>
      <c r="J166" t="str">
        <f t="shared" si="23"/>
        <v>Unique_target</v>
      </c>
      <c r="K166">
        <f t="shared" si="23"/>
        <v>0.47</v>
      </c>
      <c r="L166">
        <f t="shared" si="23"/>
        <v>888</v>
      </c>
      <c r="M166">
        <f t="shared" si="23"/>
        <v>39</v>
      </c>
      <c r="N166">
        <f t="shared" si="23"/>
        <v>873</v>
      </c>
      <c r="O166">
        <f t="shared" si="22"/>
        <v>0</v>
      </c>
      <c r="P166">
        <f t="shared" si="22"/>
        <v>15</v>
      </c>
      <c r="Q166" s="3">
        <f t="shared" si="16"/>
        <v>95.792880258899672</v>
      </c>
      <c r="R166">
        <f t="shared" si="19"/>
        <v>2.0299999999999998</v>
      </c>
      <c r="S166">
        <f t="shared" si="19"/>
        <v>98.2</v>
      </c>
      <c r="T166">
        <f t="shared" si="19"/>
        <v>0.94</v>
      </c>
      <c r="U166">
        <f t="shared" si="18"/>
        <v>80.7</v>
      </c>
      <c r="V166">
        <f t="shared" si="18"/>
        <v>1</v>
      </c>
      <c r="W166">
        <f t="shared" si="18"/>
        <v>0</v>
      </c>
      <c r="X166" t="str">
        <f t="shared" si="18"/>
        <v>7c2k_30275_iter_res_refine.pdb</v>
      </c>
      <c r="AA166" t="s">
        <v>3</v>
      </c>
      <c r="AB166" t="s">
        <v>1</v>
      </c>
      <c r="AC166">
        <v>0.47</v>
      </c>
      <c r="AD166">
        <v>888</v>
      </c>
      <c r="AE166">
        <v>39</v>
      </c>
      <c r="AF166">
        <v>873</v>
      </c>
      <c r="AG166">
        <v>0</v>
      </c>
      <c r="AH166">
        <v>15</v>
      </c>
      <c r="AI166">
        <v>95.8</v>
      </c>
      <c r="AJ166">
        <v>2.0299999999999998</v>
      </c>
      <c r="AK166">
        <v>98.2</v>
      </c>
      <c r="AL166">
        <v>0.94</v>
      </c>
      <c r="AM166">
        <v>80.7</v>
      </c>
      <c r="AN166">
        <v>1</v>
      </c>
      <c r="AO166">
        <v>0</v>
      </c>
      <c r="AP166" t="s">
        <v>174</v>
      </c>
    </row>
    <row r="167" spans="4:42" x14ac:dyDescent="0.2">
      <c r="D167" t="str">
        <f t="shared" si="24"/>
        <v>7lci_23274</v>
      </c>
      <c r="H167">
        <f t="shared" si="25"/>
        <v>393</v>
      </c>
      <c r="I167" t="str">
        <f t="shared" si="23"/>
        <v>7lci_23274</v>
      </c>
      <c r="J167" t="str">
        <f t="shared" si="23"/>
        <v>Unique_target</v>
      </c>
      <c r="K167">
        <f t="shared" si="23"/>
        <v>0.79</v>
      </c>
      <c r="L167">
        <f t="shared" si="23"/>
        <v>350</v>
      </c>
      <c r="M167">
        <f t="shared" si="23"/>
        <v>43</v>
      </c>
      <c r="N167">
        <f t="shared" si="23"/>
        <v>332</v>
      </c>
      <c r="O167">
        <f t="shared" si="22"/>
        <v>0</v>
      </c>
      <c r="P167">
        <f t="shared" si="22"/>
        <v>18</v>
      </c>
      <c r="Q167" s="3">
        <f t="shared" si="16"/>
        <v>89.05852417302799</v>
      </c>
      <c r="R167">
        <f t="shared" si="19"/>
        <v>1.1299999999999999</v>
      </c>
      <c r="S167">
        <f t="shared" si="19"/>
        <v>96.3</v>
      </c>
      <c r="T167">
        <f t="shared" si="19"/>
        <v>0.86</v>
      </c>
      <c r="U167">
        <f t="shared" si="18"/>
        <v>26.9</v>
      </c>
      <c r="V167">
        <f t="shared" si="18"/>
        <v>1</v>
      </c>
      <c r="W167">
        <f t="shared" si="18"/>
        <v>0</v>
      </c>
      <c r="X167" t="str">
        <f t="shared" si="18"/>
        <v>7lci_23274_iter_res_refine.pdb</v>
      </c>
      <c r="AA167" t="s">
        <v>11</v>
      </c>
      <c r="AB167" t="s">
        <v>1</v>
      </c>
      <c r="AC167">
        <v>0.79</v>
      </c>
      <c r="AD167">
        <v>350</v>
      </c>
      <c r="AE167">
        <v>43</v>
      </c>
      <c r="AF167">
        <v>332</v>
      </c>
      <c r="AG167">
        <v>0</v>
      </c>
      <c r="AH167">
        <v>18</v>
      </c>
      <c r="AI167">
        <v>89.1</v>
      </c>
      <c r="AJ167">
        <v>1.1299999999999999</v>
      </c>
      <c r="AK167">
        <v>96.3</v>
      </c>
      <c r="AL167">
        <v>0.86</v>
      </c>
      <c r="AM167">
        <v>26.9</v>
      </c>
      <c r="AN167">
        <v>1</v>
      </c>
      <c r="AO167">
        <v>0</v>
      </c>
      <c r="AP167" t="s">
        <v>89</v>
      </c>
    </row>
    <row r="168" spans="4:42" x14ac:dyDescent="0.2">
      <c r="D168" t="str">
        <f t="shared" si="24"/>
        <v>7mjs_23883</v>
      </c>
      <c r="H168">
        <f t="shared" si="25"/>
        <v>132</v>
      </c>
      <c r="I168" t="str">
        <f t="shared" si="23"/>
        <v>7mjs_23883</v>
      </c>
      <c r="J168" t="str">
        <f t="shared" si="23"/>
        <v>Unique_target</v>
      </c>
      <c r="K168">
        <f t="shared" si="23"/>
        <v>0.77</v>
      </c>
      <c r="L168">
        <f t="shared" si="23"/>
        <v>124</v>
      </c>
      <c r="M168">
        <f t="shared" si="23"/>
        <v>8</v>
      </c>
      <c r="N168">
        <f t="shared" si="23"/>
        <v>119</v>
      </c>
      <c r="O168">
        <f t="shared" si="22"/>
        <v>0</v>
      </c>
      <c r="P168">
        <f t="shared" si="22"/>
        <v>5</v>
      </c>
      <c r="Q168" s="3">
        <f t="shared" si="16"/>
        <v>93.939393939393938</v>
      </c>
      <c r="R168">
        <f t="shared" si="19"/>
        <v>1.21</v>
      </c>
      <c r="S168">
        <f t="shared" si="19"/>
        <v>96</v>
      </c>
      <c r="T168">
        <f t="shared" si="19"/>
        <v>0.9</v>
      </c>
      <c r="U168">
        <f t="shared" si="18"/>
        <v>20.7</v>
      </c>
      <c r="V168">
        <f t="shared" si="18"/>
        <v>1</v>
      </c>
      <c r="W168">
        <f t="shared" si="18"/>
        <v>0</v>
      </c>
      <c r="X168" t="str">
        <f t="shared" si="18"/>
        <v>7mjs_23883_iter_res_refine.pdb</v>
      </c>
      <c r="AA168" t="s">
        <v>21</v>
      </c>
      <c r="AB168" t="s">
        <v>1</v>
      </c>
      <c r="AC168">
        <v>0.77</v>
      </c>
      <c r="AD168">
        <v>124</v>
      </c>
      <c r="AE168">
        <v>8</v>
      </c>
      <c r="AF168">
        <v>119</v>
      </c>
      <c r="AG168">
        <v>0</v>
      </c>
      <c r="AH168">
        <v>5</v>
      </c>
      <c r="AI168">
        <v>93.9</v>
      </c>
      <c r="AJ168">
        <v>1.21</v>
      </c>
      <c r="AK168">
        <v>96</v>
      </c>
      <c r="AL168">
        <v>0.9</v>
      </c>
      <c r="AM168">
        <v>20.7</v>
      </c>
      <c r="AN168">
        <v>1</v>
      </c>
      <c r="AO168">
        <v>0</v>
      </c>
      <c r="AP168" t="s">
        <v>176</v>
      </c>
    </row>
    <row r="169" spans="4:42" x14ac:dyDescent="0.2">
      <c r="D169" t="str">
        <f t="shared" si="24"/>
        <v>7eda_31062</v>
      </c>
      <c r="H169">
        <f t="shared" si="25"/>
        <v>334</v>
      </c>
      <c r="I169" t="str">
        <f t="shared" si="23"/>
        <v>7eda_31062</v>
      </c>
      <c r="J169" t="str">
        <f t="shared" si="23"/>
        <v>Unique_target</v>
      </c>
      <c r="K169">
        <f t="shared" si="23"/>
        <v>0.79</v>
      </c>
      <c r="L169">
        <f t="shared" si="23"/>
        <v>287</v>
      </c>
      <c r="M169">
        <f t="shared" si="23"/>
        <v>47</v>
      </c>
      <c r="N169">
        <f t="shared" si="23"/>
        <v>258</v>
      </c>
      <c r="O169">
        <f t="shared" si="22"/>
        <v>2</v>
      </c>
      <c r="P169">
        <f t="shared" si="22"/>
        <v>27</v>
      </c>
      <c r="Q169" s="3">
        <f t="shared" si="16"/>
        <v>85.928143712574851</v>
      </c>
      <c r="R169">
        <f t="shared" si="19"/>
        <v>1.0900000000000001</v>
      </c>
      <c r="S169">
        <f t="shared" si="19"/>
        <v>92.3</v>
      </c>
      <c r="T169">
        <f t="shared" si="19"/>
        <v>0.79</v>
      </c>
      <c r="U169">
        <f t="shared" si="18"/>
        <v>15.9</v>
      </c>
      <c r="V169">
        <f t="shared" si="18"/>
        <v>1</v>
      </c>
      <c r="W169">
        <f t="shared" si="18"/>
        <v>3</v>
      </c>
      <c r="X169" t="str">
        <f t="shared" si="18"/>
        <v>7eda_31062_iter_res_refine.pdb</v>
      </c>
      <c r="AA169" t="s">
        <v>4</v>
      </c>
      <c r="AB169" t="s">
        <v>1</v>
      </c>
      <c r="AC169">
        <v>0.79</v>
      </c>
      <c r="AD169">
        <v>287</v>
      </c>
      <c r="AE169">
        <v>47</v>
      </c>
      <c r="AF169">
        <v>258</v>
      </c>
      <c r="AG169">
        <v>2</v>
      </c>
      <c r="AH169">
        <v>27</v>
      </c>
      <c r="AI169">
        <v>85.9</v>
      </c>
      <c r="AJ169">
        <v>1.0900000000000001</v>
      </c>
      <c r="AK169">
        <v>92.3</v>
      </c>
      <c r="AL169">
        <v>0.79</v>
      </c>
      <c r="AM169">
        <v>15.9</v>
      </c>
      <c r="AN169">
        <v>1</v>
      </c>
      <c r="AO169">
        <v>3</v>
      </c>
      <c r="AP169" t="s">
        <v>93</v>
      </c>
    </row>
    <row r="170" spans="4:42" x14ac:dyDescent="0.2">
      <c r="D170" t="str">
        <f t="shared" si="24"/>
        <v>7ku7_23035</v>
      </c>
      <c r="H170">
        <f t="shared" si="25"/>
        <v>269</v>
      </c>
      <c r="I170" t="str">
        <f t="shared" si="23"/>
        <v>7ku7_23035</v>
      </c>
      <c r="J170" t="str">
        <f t="shared" si="23"/>
        <v>Unique_target</v>
      </c>
      <c r="K170">
        <f t="shared" si="23"/>
        <v>1.37</v>
      </c>
      <c r="L170">
        <f t="shared" si="23"/>
        <v>182</v>
      </c>
      <c r="M170">
        <f t="shared" si="23"/>
        <v>87</v>
      </c>
      <c r="N170">
        <f t="shared" si="23"/>
        <v>164</v>
      </c>
      <c r="O170">
        <f t="shared" si="22"/>
        <v>0</v>
      </c>
      <c r="P170">
        <f t="shared" si="22"/>
        <v>18</v>
      </c>
      <c r="Q170" s="3">
        <f t="shared" si="16"/>
        <v>67.657992565055764</v>
      </c>
      <c r="R170">
        <f t="shared" si="19"/>
        <v>0.5</v>
      </c>
      <c r="S170">
        <f t="shared" si="19"/>
        <v>90.7</v>
      </c>
      <c r="T170">
        <f t="shared" si="19"/>
        <v>0.61</v>
      </c>
      <c r="U170">
        <f t="shared" si="18"/>
        <v>13</v>
      </c>
      <c r="V170">
        <f t="shared" si="18"/>
        <v>1</v>
      </c>
      <c r="W170">
        <f t="shared" si="18"/>
        <v>0</v>
      </c>
      <c r="X170" t="str">
        <f t="shared" si="18"/>
        <v>7ku7_23035_iter_res_refine.pdb</v>
      </c>
      <c r="AA170" t="s">
        <v>6</v>
      </c>
      <c r="AB170" t="s">
        <v>1</v>
      </c>
      <c r="AC170">
        <v>1.37</v>
      </c>
      <c r="AD170">
        <v>182</v>
      </c>
      <c r="AE170">
        <v>87</v>
      </c>
      <c r="AF170">
        <v>164</v>
      </c>
      <c r="AG170">
        <v>0</v>
      </c>
      <c r="AH170">
        <v>18</v>
      </c>
      <c r="AI170">
        <v>67.7</v>
      </c>
      <c r="AJ170">
        <v>0.5</v>
      </c>
      <c r="AK170">
        <v>90.7</v>
      </c>
      <c r="AL170">
        <v>0.61</v>
      </c>
      <c r="AM170">
        <v>13</v>
      </c>
      <c r="AN170">
        <v>1</v>
      </c>
      <c r="AO170">
        <v>0</v>
      </c>
      <c r="AP170" t="s">
        <v>170</v>
      </c>
    </row>
    <row r="171" spans="4:42" x14ac:dyDescent="0.2">
      <c r="D171" t="str">
        <f t="shared" si="24"/>
        <v>7kzz_23093</v>
      </c>
      <c r="H171">
        <f t="shared" si="25"/>
        <v>281</v>
      </c>
      <c r="I171" t="str">
        <f t="shared" si="23"/>
        <v>7kzz_23093</v>
      </c>
      <c r="J171" t="str">
        <f t="shared" si="23"/>
        <v>Unique_target</v>
      </c>
      <c r="K171">
        <f t="shared" si="23"/>
        <v>1.1200000000000001</v>
      </c>
      <c r="L171">
        <f t="shared" si="23"/>
        <v>226</v>
      </c>
      <c r="M171">
        <f t="shared" si="23"/>
        <v>55</v>
      </c>
      <c r="N171">
        <f t="shared" si="23"/>
        <v>197</v>
      </c>
      <c r="O171">
        <f t="shared" si="22"/>
        <v>0</v>
      </c>
      <c r="P171">
        <f t="shared" si="22"/>
        <v>29</v>
      </c>
      <c r="Q171" s="3">
        <f t="shared" si="16"/>
        <v>80.42704626334519</v>
      </c>
      <c r="R171">
        <f t="shared" si="19"/>
        <v>0.72</v>
      </c>
      <c r="S171">
        <f t="shared" si="19"/>
        <v>89.4</v>
      </c>
      <c r="T171">
        <f t="shared" si="19"/>
        <v>0.72</v>
      </c>
      <c r="U171">
        <f t="shared" si="18"/>
        <v>14.1</v>
      </c>
      <c r="V171">
        <f t="shared" si="18"/>
        <v>1</v>
      </c>
      <c r="W171">
        <f t="shared" si="18"/>
        <v>0</v>
      </c>
      <c r="X171" t="str">
        <f t="shared" si="18"/>
        <v>7kzz_23093_iter_res_refine.pdb</v>
      </c>
      <c r="AA171" t="s">
        <v>7</v>
      </c>
      <c r="AB171" t="s">
        <v>1</v>
      </c>
      <c r="AC171">
        <v>1.1200000000000001</v>
      </c>
      <c r="AD171">
        <v>226</v>
      </c>
      <c r="AE171">
        <v>55</v>
      </c>
      <c r="AF171">
        <v>197</v>
      </c>
      <c r="AG171">
        <v>0</v>
      </c>
      <c r="AH171">
        <v>29</v>
      </c>
      <c r="AI171">
        <v>80.400000000000006</v>
      </c>
      <c r="AJ171">
        <v>0.72</v>
      </c>
      <c r="AK171">
        <v>89.4</v>
      </c>
      <c r="AL171">
        <v>0.72</v>
      </c>
      <c r="AM171">
        <v>14.1</v>
      </c>
      <c r="AN171">
        <v>1</v>
      </c>
      <c r="AO171">
        <v>0</v>
      </c>
      <c r="AP171" t="s">
        <v>172</v>
      </c>
    </row>
    <row r="172" spans="4:42" x14ac:dyDescent="0.2">
      <c r="D172" t="str">
        <f t="shared" si="24"/>
        <v>7brm_30160</v>
      </c>
      <c r="H172">
        <f t="shared" si="25"/>
        <v>257</v>
      </c>
      <c r="I172" t="str">
        <f t="shared" si="23"/>
        <v>7brm_30160</v>
      </c>
      <c r="J172" t="str">
        <f t="shared" si="23"/>
        <v>Unique_target</v>
      </c>
      <c r="K172">
        <f t="shared" si="23"/>
        <v>0.94</v>
      </c>
      <c r="L172">
        <f t="shared" si="23"/>
        <v>205</v>
      </c>
      <c r="M172">
        <f t="shared" si="23"/>
        <v>52</v>
      </c>
      <c r="N172">
        <f t="shared" si="23"/>
        <v>183</v>
      </c>
      <c r="O172">
        <f t="shared" si="22"/>
        <v>0</v>
      </c>
      <c r="P172">
        <f t="shared" si="22"/>
        <v>22</v>
      </c>
      <c r="Q172" s="3">
        <f t="shared" si="16"/>
        <v>79.766536964980546</v>
      </c>
      <c r="R172">
        <f t="shared" si="19"/>
        <v>0.85</v>
      </c>
      <c r="S172">
        <f t="shared" si="19"/>
        <v>93.2</v>
      </c>
      <c r="T172">
        <f t="shared" si="19"/>
        <v>0.74</v>
      </c>
      <c r="U172">
        <f t="shared" si="18"/>
        <v>15.8</v>
      </c>
      <c r="V172">
        <f t="shared" si="18"/>
        <v>1</v>
      </c>
      <c r="W172">
        <f t="shared" si="18"/>
        <v>0</v>
      </c>
      <c r="X172" t="str">
        <f t="shared" si="18"/>
        <v>7brm_30160_iter_res_refine.pdb</v>
      </c>
      <c r="AA172" t="s">
        <v>0</v>
      </c>
      <c r="AB172" t="s">
        <v>1</v>
      </c>
      <c r="AC172">
        <v>0.94</v>
      </c>
      <c r="AD172">
        <v>205</v>
      </c>
      <c r="AE172">
        <v>52</v>
      </c>
      <c r="AF172">
        <v>183</v>
      </c>
      <c r="AG172">
        <v>0</v>
      </c>
      <c r="AH172">
        <v>22</v>
      </c>
      <c r="AI172">
        <v>79.8</v>
      </c>
      <c r="AJ172">
        <v>0.85</v>
      </c>
      <c r="AK172">
        <v>93.2</v>
      </c>
      <c r="AL172">
        <v>0.74</v>
      </c>
      <c r="AM172">
        <v>15.8</v>
      </c>
      <c r="AN172">
        <v>1</v>
      </c>
      <c r="AO172">
        <v>0</v>
      </c>
      <c r="AP172" t="s">
        <v>111</v>
      </c>
    </row>
    <row r="173" spans="4:42" x14ac:dyDescent="0.2">
      <c r="D173" t="str">
        <f t="shared" si="24"/>
        <v>7bxt_30237</v>
      </c>
      <c r="H173">
        <f t="shared" si="25"/>
        <v>103</v>
      </c>
      <c r="I173" t="str">
        <f t="shared" si="23"/>
        <v>7bxt_30237</v>
      </c>
      <c r="J173" t="str">
        <f t="shared" si="23"/>
        <v>Unique_target</v>
      </c>
      <c r="K173">
        <f t="shared" si="23"/>
        <v>1.41</v>
      </c>
      <c r="L173">
        <f t="shared" si="23"/>
        <v>59</v>
      </c>
      <c r="M173">
        <f t="shared" si="23"/>
        <v>44</v>
      </c>
      <c r="N173">
        <f t="shared" si="23"/>
        <v>40</v>
      </c>
      <c r="O173">
        <f t="shared" si="22"/>
        <v>0</v>
      </c>
      <c r="P173">
        <f t="shared" si="22"/>
        <v>19</v>
      </c>
      <c r="Q173" s="3">
        <f t="shared" si="16"/>
        <v>57.28155339805825</v>
      </c>
      <c r="R173">
        <f t="shared" si="19"/>
        <v>0.41</v>
      </c>
      <c r="S173">
        <f t="shared" si="19"/>
        <v>78</v>
      </c>
      <c r="T173">
        <f t="shared" si="19"/>
        <v>0.45</v>
      </c>
      <c r="U173">
        <f t="shared" si="18"/>
        <v>6.6</v>
      </c>
      <c r="V173">
        <f t="shared" si="18"/>
        <v>1</v>
      </c>
      <c r="W173">
        <f t="shared" si="18"/>
        <v>0</v>
      </c>
      <c r="X173" t="str">
        <f t="shared" si="18"/>
        <v>7bxt_30237_iter_res_refine.pdb</v>
      </c>
      <c r="AA173" t="s">
        <v>2</v>
      </c>
      <c r="AB173" t="s">
        <v>1</v>
      </c>
      <c r="AC173">
        <v>1.41</v>
      </c>
      <c r="AD173">
        <v>59</v>
      </c>
      <c r="AE173">
        <v>44</v>
      </c>
      <c r="AF173">
        <v>40</v>
      </c>
      <c r="AG173">
        <v>0</v>
      </c>
      <c r="AH173">
        <v>19</v>
      </c>
      <c r="AI173">
        <v>57.3</v>
      </c>
      <c r="AJ173">
        <v>0.41</v>
      </c>
      <c r="AK173">
        <v>78</v>
      </c>
      <c r="AL173">
        <v>0.45</v>
      </c>
      <c r="AM173">
        <v>6.6</v>
      </c>
      <c r="AN173">
        <v>1</v>
      </c>
      <c r="AO173">
        <v>0</v>
      </c>
      <c r="AP173" t="s">
        <v>97</v>
      </c>
    </row>
    <row r="174" spans="4:42" x14ac:dyDescent="0.2">
      <c r="D174" t="str">
        <f t="shared" si="24"/>
        <v>7l1k_23110</v>
      </c>
      <c r="H174">
        <f t="shared" si="25"/>
        <v>149</v>
      </c>
      <c r="I174" t="str">
        <f t="shared" si="23"/>
        <v>7l1k_23110</v>
      </c>
      <c r="J174" t="str">
        <f t="shared" si="23"/>
        <v>Unique_target</v>
      </c>
      <c r="K174">
        <f t="shared" si="23"/>
        <v>0.66</v>
      </c>
      <c r="L174">
        <f t="shared" si="23"/>
        <v>142</v>
      </c>
      <c r="M174">
        <f t="shared" si="23"/>
        <v>7</v>
      </c>
      <c r="N174">
        <f t="shared" si="23"/>
        <v>139</v>
      </c>
      <c r="O174">
        <f t="shared" si="22"/>
        <v>0</v>
      </c>
      <c r="P174">
        <f t="shared" si="22"/>
        <v>3</v>
      </c>
      <c r="Q174" s="3">
        <f t="shared" si="16"/>
        <v>95.302013422818789</v>
      </c>
      <c r="R174">
        <f t="shared" si="19"/>
        <v>1.43</v>
      </c>
      <c r="S174">
        <f t="shared" si="19"/>
        <v>99.3</v>
      </c>
      <c r="T174">
        <f t="shared" si="19"/>
        <v>0.95</v>
      </c>
      <c r="U174">
        <f t="shared" si="18"/>
        <v>35.5</v>
      </c>
      <c r="V174">
        <f t="shared" si="18"/>
        <v>1</v>
      </c>
      <c r="W174">
        <f t="shared" si="18"/>
        <v>0</v>
      </c>
      <c r="X174" t="str">
        <f t="shared" si="18"/>
        <v>7l1k_23110_iter_res_refine.pdb</v>
      </c>
      <c r="AA174" t="s">
        <v>8</v>
      </c>
      <c r="AB174" t="s">
        <v>1</v>
      </c>
      <c r="AC174">
        <v>0.66</v>
      </c>
      <c r="AD174">
        <v>142</v>
      </c>
      <c r="AE174">
        <v>7</v>
      </c>
      <c r="AF174">
        <v>139</v>
      </c>
      <c r="AG174">
        <v>0</v>
      </c>
      <c r="AH174">
        <v>3</v>
      </c>
      <c r="AI174">
        <v>95.3</v>
      </c>
      <c r="AJ174">
        <v>1.43</v>
      </c>
      <c r="AK174">
        <v>99.3</v>
      </c>
      <c r="AL174">
        <v>0.95</v>
      </c>
      <c r="AM174">
        <v>35.5</v>
      </c>
      <c r="AN174">
        <v>1</v>
      </c>
      <c r="AO174">
        <v>0</v>
      </c>
      <c r="AP174" t="s">
        <v>99</v>
      </c>
    </row>
    <row r="175" spans="4:42" x14ac:dyDescent="0.2">
      <c r="D175" t="str">
        <f t="shared" si="24"/>
        <v>7rb9_24400</v>
      </c>
      <c r="H175">
        <f t="shared" si="25"/>
        <v>372</v>
      </c>
      <c r="I175" t="str">
        <f t="shared" si="23"/>
        <v>7rb9_24400</v>
      </c>
      <c r="J175" t="str">
        <f t="shared" si="23"/>
        <v>Unique_target</v>
      </c>
      <c r="K175">
        <f t="shared" si="23"/>
        <v>0.91</v>
      </c>
      <c r="L175">
        <f t="shared" si="23"/>
        <v>351</v>
      </c>
      <c r="M175">
        <f t="shared" si="23"/>
        <v>21</v>
      </c>
      <c r="N175">
        <f t="shared" si="23"/>
        <v>339</v>
      </c>
      <c r="O175">
        <f t="shared" si="22"/>
        <v>0</v>
      </c>
      <c r="P175">
        <f t="shared" si="22"/>
        <v>12</v>
      </c>
      <c r="Q175" s="3">
        <f t="shared" si="16"/>
        <v>94.354838709677423</v>
      </c>
      <c r="R175">
        <f t="shared" si="19"/>
        <v>1.04</v>
      </c>
      <c r="S175">
        <f t="shared" si="19"/>
        <v>96.3</v>
      </c>
      <c r="T175">
        <f t="shared" si="19"/>
        <v>0.91</v>
      </c>
      <c r="U175">
        <f t="shared" si="18"/>
        <v>39</v>
      </c>
      <c r="V175">
        <f t="shared" si="18"/>
        <v>1</v>
      </c>
      <c r="W175">
        <f t="shared" si="18"/>
        <v>0</v>
      </c>
      <c r="X175" t="str">
        <f t="shared" si="18"/>
        <v>7rb9_24400_iter_res_refine.pdb</v>
      </c>
      <c r="AA175" t="s">
        <v>25</v>
      </c>
      <c r="AB175" t="s">
        <v>1</v>
      </c>
      <c r="AC175">
        <v>0.91</v>
      </c>
      <c r="AD175">
        <v>351</v>
      </c>
      <c r="AE175">
        <v>21</v>
      </c>
      <c r="AF175">
        <v>339</v>
      </c>
      <c r="AG175">
        <v>0</v>
      </c>
      <c r="AH175">
        <v>12</v>
      </c>
      <c r="AI175">
        <v>94.4</v>
      </c>
      <c r="AJ175">
        <v>1.04</v>
      </c>
      <c r="AK175">
        <v>96.3</v>
      </c>
      <c r="AL175">
        <v>0.91</v>
      </c>
      <c r="AM175">
        <v>39</v>
      </c>
      <c r="AN175">
        <v>1</v>
      </c>
      <c r="AO175">
        <v>0</v>
      </c>
      <c r="AP175" t="s">
        <v>182</v>
      </c>
    </row>
    <row r="176" spans="4:42" x14ac:dyDescent="0.2">
      <c r="D176" t="str">
        <f t="shared" si="24"/>
        <v>7l6u_23208</v>
      </c>
      <c r="H176">
        <f t="shared" si="25"/>
        <v>311</v>
      </c>
      <c r="I176" t="str">
        <f t="shared" si="23"/>
        <v>7l6u_23208</v>
      </c>
      <c r="J176" t="str">
        <f t="shared" si="23"/>
        <v>Unique_target</v>
      </c>
      <c r="K176">
        <f t="shared" si="23"/>
        <v>0.72</v>
      </c>
      <c r="L176">
        <f t="shared" si="23"/>
        <v>287</v>
      </c>
      <c r="M176">
        <f t="shared" si="23"/>
        <v>24</v>
      </c>
      <c r="N176">
        <f t="shared" si="23"/>
        <v>274</v>
      </c>
      <c r="O176">
        <f t="shared" si="22"/>
        <v>0</v>
      </c>
      <c r="P176">
        <f t="shared" si="22"/>
        <v>13</v>
      </c>
      <c r="Q176" s="3">
        <f t="shared" si="16"/>
        <v>92.282958199356912</v>
      </c>
      <c r="R176">
        <f t="shared" si="19"/>
        <v>1.29</v>
      </c>
      <c r="S176">
        <f t="shared" si="19"/>
        <v>92.3</v>
      </c>
      <c r="T176">
        <f t="shared" si="19"/>
        <v>0.85</v>
      </c>
      <c r="U176">
        <f t="shared" si="18"/>
        <v>35.9</v>
      </c>
      <c r="V176">
        <f t="shared" si="18"/>
        <v>1</v>
      </c>
      <c r="W176">
        <f t="shared" si="18"/>
        <v>0</v>
      </c>
      <c r="X176" t="str">
        <f t="shared" si="18"/>
        <v>7l6u_23208_iter_res_refine.pdb</v>
      </c>
      <c r="AA176" t="s">
        <v>9</v>
      </c>
      <c r="AB176" t="s">
        <v>1</v>
      </c>
      <c r="AC176">
        <v>0.72</v>
      </c>
      <c r="AD176">
        <v>287</v>
      </c>
      <c r="AE176">
        <v>24</v>
      </c>
      <c r="AF176">
        <v>274</v>
      </c>
      <c r="AG176">
        <v>0</v>
      </c>
      <c r="AH176">
        <v>13</v>
      </c>
      <c r="AI176">
        <v>92.3</v>
      </c>
      <c r="AJ176">
        <v>1.29</v>
      </c>
      <c r="AK176">
        <v>92.3</v>
      </c>
      <c r="AL176">
        <v>0.85</v>
      </c>
      <c r="AM176">
        <v>35.9</v>
      </c>
      <c r="AN176">
        <v>1</v>
      </c>
      <c r="AO176">
        <v>0</v>
      </c>
      <c r="AP176" t="s">
        <v>91</v>
      </c>
    </row>
    <row r="177" spans="4:42" x14ac:dyDescent="0.2">
      <c r="D177" t="str">
        <f t="shared" si="24"/>
        <v>7lvr_23541</v>
      </c>
      <c r="H177">
        <f t="shared" si="25"/>
        <v>441</v>
      </c>
      <c r="I177" t="str">
        <f t="shared" si="23"/>
        <v>7lvr_23541</v>
      </c>
      <c r="J177" t="str">
        <f t="shared" si="23"/>
        <v>Unique_target</v>
      </c>
      <c r="K177">
        <f t="shared" si="23"/>
        <v>0.68</v>
      </c>
      <c r="L177">
        <f t="shared" si="23"/>
        <v>416</v>
      </c>
      <c r="M177">
        <f t="shared" si="23"/>
        <v>25</v>
      </c>
      <c r="N177">
        <f t="shared" si="23"/>
        <v>403</v>
      </c>
      <c r="O177">
        <f t="shared" si="22"/>
        <v>0</v>
      </c>
      <c r="P177">
        <f t="shared" si="22"/>
        <v>13</v>
      </c>
      <c r="Q177" s="3">
        <f t="shared" si="16"/>
        <v>94.331065759637184</v>
      </c>
      <c r="R177">
        <f t="shared" si="19"/>
        <v>1.39</v>
      </c>
      <c r="S177">
        <f t="shared" si="19"/>
        <v>96.2</v>
      </c>
      <c r="T177">
        <f t="shared" si="19"/>
        <v>0.91</v>
      </c>
      <c r="U177">
        <f t="shared" si="18"/>
        <v>34.700000000000003</v>
      </c>
      <c r="V177">
        <f t="shared" si="18"/>
        <v>1</v>
      </c>
      <c r="W177">
        <f t="shared" si="18"/>
        <v>0</v>
      </c>
      <c r="X177" t="str">
        <f t="shared" si="18"/>
        <v>7lvr_23541_iter_res_refine.pdb</v>
      </c>
      <c r="AA177" t="s">
        <v>15</v>
      </c>
      <c r="AB177" t="s">
        <v>1</v>
      </c>
      <c r="AC177">
        <v>0.68</v>
      </c>
      <c r="AD177">
        <v>416</v>
      </c>
      <c r="AE177">
        <v>25</v>
      </c>
      <c r="AF177">
        <v>403</v>
      </c>
      <c r="AG177">
        <v>0</v>
      </c>
      <c r="AH177">
        <v>13</v>
      </c>
      <c r="AI177">
        <v>94.3</v>
      </c>
      <c r="AJ177">
        <v>1.39</v>
      </c>
      <c r="AK177">
        <v>96.2</v>
      </c>
      <c r="AL177">
        <v>0.91</v>
      </c>
      <c r="AM177">
        <v>34.700000000000003</v>
      </c>
      <c r="AN177">
        <v>1</v>
      </c>
      <c r="AO177">
        <v>0</v>
      </c>
      <c r="AP177" t="s">
        <v>188</v>
      </c>
    </row>
    <row r="178" spans="4:42" x14ac:dyDescent="0.2">
      <c r="D178" t="str">
        <f t="shared" si="24"/>
        <v>7me0_23786</v>
      </c>
      <c r="H178">
        <f t="shared" si="25"/>
        <v>347</v>
      </c>
      <c r="I178" t="str">
        <f t="shared" si="23"/>
        <v>7me0_23786</v>
      </c>
      <c r="J178" t="str">
        <f t="shared" si="23"/>
        <v>Unique_target</v>
      </c>
      <c r="K178">
        <f t="shared" si="23"/>
        <v>0.42</v>
      </c>
      <c r="L178">
        <f t="shared" si="23"/>
        <v>338</v>
      </c>
      <c r="M178">
        <f t="shared" si="23"/>
        <v>9</v>
      </c>
      <c r="N178">
        <f t="shared" si="23"/>
        <v>334</v>
      </c>
      <c r="O178">
        <f t="shared" si="22"/>
        <v>0</v>
      </c>
      <c r="P178">
        <f t="shared" si="22"/>
        <v>4</v>
      </c>
      <c r="Q178" s="3">
        <f t="shared" ref="Q178:Q213" si="26">100*AD178/H178</f>
        <v>97.406340057636882</v>
      </c>
      <c r="R178">
        <f t="shared" si="19"/>
        <v>2.3199999999999998</v>
      </c>
      <c r="S178">
        <f t="shared" si="19"/>
        <v>99.4</v>
      </c>
      <c r="T178">
        <f t="shared" si="19"/>
        <v>0.97</v>
      </c>
      <c r="U178">
        <f t="shared" si="18"/>
        <v>67.599999999999994</v>
      </c>
      <c r="V178">
        <f t="shared" si="18"/>
        <v>1</v>
      </c>
      <c r="W178">
        <f t="shared" si="18"/>
        <v>0</v>
      </c>
      <c r="X178" t="str">
        <f t="shared" si="18"/>
        <v>7me0_23786_iter_res_refine.pdb</v>
      </c>
      <c r="AA178" t="s">
        <v>20</v>
      </c>
      <c r="AB178" t="s">
        <v>1</v>
      </c>
      <c r="AC178">
        <v>0.42</v>
      </c>
      <c r="AD178">
        <v>338</v>
      </c>
      <c r="AE178">
        <v>9</v>
      </c>
      <c r="AF178">
        <v>334</v>
      </c>
      <c r="AG178">
        <v>0</v>
      </c>
      <c r="AH178">
        <v>4</v>
      </c>
      <c r="AI178">
        <v>97.4</v>
      </c>
      <c r="AJ178">
        <v>2.3199999999999998</v>
      </c>
      <c r="AK178">
        <v>99.4</v>
      </c>
      <c r="AL178">
        <v>0.97</v>
      </c>
      <c r="AM178">
        <v>67.599999999999994</v>
      </c>
      <c r="AN178">
        <v>1</v>
      </c>
      <c r="AO178">
        <v>0</v>
      </c>
      <c r="AP178" t="s">
        <v>101</v>
      </c>
    </row>
    <row r="179" spans="4:42" x14ac:dyDescent="0.2">
      <c r="D179" t="str">
        <f t="shared" si="24"/>
        <v>7lsx_23508</v>
      </c>
      <c r="H179">
        <f t="shared" si="25"/>
        <v>245</v>
      </c>
      <c r="I179" t="str">
        <f t="shared" si="23"/>
        <v>7lsx_23508</v>
      </c>
      <c r="J179" t="str">
        <f t="shared" si="23"/>
        <v>Unique_target</v>
      </c>
      <c r="K179">
        <f t="shared" si="23"/>
        <v>0.89</v>
      </c>
      <c r="L179">
        <f t="shared" si="23"/>
        <v>215</v>
      </c>
      <c r="M179">
        <f t="shared" si="23"/>
        <v>30</v>
      </c>
      <c r="N179">
        <f t="shared" si="23"/>
        <v>204</v>
      </c>
      <c r="O179">
        <f t="shared" si="22"/>
        <v>0</v>
      </c>
      <c r="P179">
        <f t="shared" si="22"/>
        <v>11</v>
      </c>
      <c r="Q179" s="3">
        <f t="shared" si="26"/>
        <v>87.755102040816325</v>
      </c>
      <c r="R179">
        <f t="shared" si="19"/>
        <v>0.98</v>
      </c>
      <c r="S179">
        <f t="shared" si="19"/>
        <v>96.7</v>
      </c>
      <c r="T179">
        <f t="shared" si="19"/>
        <v>0.85</v>
      </c>
      <c r="U179">
        <f t="shared" si="18"/>
        <v>26.9</v>
      </c>
      <c r="V179">
        <f t="shared" si="18"/>
        <v>1</v>
      </c>
      <c r="W179">
        <f t="shared" si="18"/>
        <v>2</v>
      </c>
      <c r="X179" t="str">
        <f t="shared" si="18"/>
        <v>7lsx_23508_iter_res_refine.pdb</v>
      </c>
      <c r="AA179" t="s">
        <v>13</v>
      </c>
      <c r="AB179" t="s">
        <v>1</v>
      </c>
      <c r="AC179">
        <v>0.89</v>
      </c>
      <c r="AD179">
        <v>215</v>
      </c>
      <c r="AE179">
        <v>30</v>
      </c>
      <c r="AF179">
        <v>204</v>
      </c>
      <c r="AG179">
        <v>0</v>
      </c>
      <c r="AH179">
        <v>11</v>
      </c>
      <c r="AI179">
        <v>87.8</v>
      </c>
      <c r="AJ179">
        <v>0.98</v>
      </c>
      <c r="AK179">
        <v>96.7</v>
      </c>
      <c r="AL179">
        <v>0.85</v>
      </c>
      <c r="AM179">
        <v>26.9</v>
      </c>
      <c r="AN179">
        <v>1</v>
      </c>
      <c r="AO179">
        <v>2</v>
      </c>
      <c r="AP179" t="s">
        <v>184</v>
      </c>
    </row>
    <row r="180" spans="4:42" x14ac:dyDescent="0.2">
      <c r="D180" t="str">
        <f t="shared" si="24"/>
        <v>7mby_23750</v>
      </c>
      <c r="H180">
        <f t="shared" si="25"/>
        <v>339</v>
      </c>
      <c r="I180" t="str">
        <f t="shared" si="23"/>
        <v>7mby_23750</v>
      </c>
      <c r="J180" t="str">
        <f t="shared" si="23"/>
        <v>Unique_target</v>
      </c>
      <c r="K180">
        <f t="shared" si="23"/>
        <v>0.73</v>
      </c>
      <c r="L180">
        <f t="shared" si="23"/>
        <v>298</v>
      </c>
      <c r="M180">
        <f t="shared" si="23"/>
        <v>41</v>
      </c>
      <c r="N180">
        <f t="shared" si="23"/>
        <v>279</v>
      </c>
      <c r="O180">
        <f t="shared" si="22"/>
        <v>2</v>
      </c>
      <c r="P180">
        <f t="shared" si="22"/>
        <v>17</v>
      </c>
      <c r="Q180" s="3">
        <f t="shared" si="26"/>
        <v>87.905604719764014</v>
      </c>
      <c r="R180">
        <f t="shared" si="19"/>
        <v>1.2</v>
      </c>
      <c r="S180">
        <f t="shared" si="19"/>
        <v>96</v>
      </c>
      <c r="T180">
        <f t="shared" si="19"/>
        <v>0.84</v>
      </c>
      <c r="U180">
        <f t="shared" si="18"/>
        <v>27.1</v>
      </c>
      <c r="V180">
        <f t="shared" si="18"/>
        <v>1</v>
      </c>
      <c r="W180">
        <f t="shared" si="18"/>
        <v>2</v>
      </c>
      <c r="X180" t="str">
        <f t="shared" si="18"/>
        <v>7mby_23750_iter_res_refine.pdb</v>
      </c>
      <c r="AA180" t="s">
        <v>19</v>
      </c>
      <c r="AB180" t="s">
        <v>1</v>
      </c>
      <c r="AC180">
        <v>0.73</v>
      </c>
      <c r="AD180">
        <v>298</v>
      </c>
      <c r="AE180">
        <v>41</v>
      </c>
      <c r="AF180">
        <v>279</v>
      </c>
      <c r="AG180">
        <v>2</v>
      </c>
      <c r="AH180">
        <v>17</v>
      </c>
      <c r="AI180">
        <v>87.9</v>
      </c>
      <c r="AJ180">
        <v>1.2</v>
      </c>
      <c r="AK180">
        <v>96</v>
      </c>
      <c r="AL180">
        <v>0.84</v>
      </c>
      <c r="AM180">
        <v>27.1</v>
      </c>
      <c r="AN180">
        <v>1</v>
      </c>
      <c r="AO180">
        <v>2</v>
      </c>
      <c r="AP180" t="s">
        <v>178</v>
      </c>
    </row>
    <row r="181" spans="4:42" x14ac:dyDescent="0.2">
      <c r="D181" t="str">
        <f t="shared" si="24"/>
        <v>7ls5_23502</v>
      </c>
      <c r="H181">
        <f t="shared" si="25"/>
        <v>243</v>
      </c>
      <c r="I181" t="str">
        <f t="shared" si="23"/>
        <v>7ls5_23502</v>
      </c>
      <c r="J181" t="str">
        <f t="shared" si="23"/>
        <v>Unique_target</v>
      </c>
      <c r="K181">
        <f t="shared" si="23"/>
        <v>0.56999999999999995</v>
      </c>
      <c r="L181">
        <f t="shared" si="23"/>
        <v>226</v>
      </c>
      <c r="M181">
        <f t="shared" si="23"/>
        <v>17</v>
      </c>
      <c r="N181">
        <f t="shared" si="23"/>
        <v>216</v>
      </c>
      <c r="O181">
        <f t="shared" si="22"/>
        <v>0</v>
      </c>
      <c r="P181">
        <f t="shared" si="22"/>
        <v>10</v>
      </c>
      <c r="Q181" s="3">
        <f t="shared" si="26"/>
        <v>93.004115226337447</v>
      </c>
      <c r="R181">
        <f t="shared" si="19"/>
        <v>1.63</v>
      </c>
      <c r="S181">
        <f t="shared" si="19"/>
        <v>97.8</v>
      </c>
      <c r="T181">
        <f t="shared" si="19"/>
        <v>0.91</v>
      </c>
      <c r="U181">
        <f t="shared" si="18"/>
        <v>45.2</v>
      </c>
      <c r="V181">
        <f t="shared" si="18"/>
        <v>1</v>
      </c>
      <c r="W181">
        <f t="shared" si="18"/>
        <v>0</v>
      </c>
      <c r="X181" t="str">
        <f t="shared" si="18"/>
        <v>7ls5_23502_iter_res_refine.pdb</v>
      </c>
      <c r="AA181" t="s">
        <v>12</v>
      </c>
      <c r="AB181" t="s">
        <v>1</v>
      </c>
      <c r="AC181">
        <v>0.56999999999999995</v>
      </c>
      <c r="AD181">
        <v>226</v>
      </c>
      <c r="AE181">
        <v>17</v>
      </c>
      <c r="AF181">
        <v>216</v>
      </c>
      <c r="AG181">
        <v>0</v>
      </c>
      <c r="AH181">
        <v>10</v>
      </c>
      <c r="AI181">
        <v>93</v>
      </c>
      <c r="AJ181">
        <v>1.63</v>
      </c>
      <c r="AK181">
        <v>97.8</v>
      </c>
      <c r="AL181">
        <v>0.91</v>
      </c>
      <c r="AM181">
        <v>45.2</v>
      </c>
      <c r="AN181">
        <v>1</v>
      </c>
      <c r="AO181">
        <v>0</v>
      </c>
      <c r="AP181" t="s">
        <v>186</v>
      </c>
    </row>
    <row r="182" spans="4:42" x14ac:dyDescent="0.2">
      <c r="D182" t="str">
        <f t="shared" si="24"/>
        <v>7ev9_31325</v>
      </c>
      <c r="H182">
        <f t="shared" si="25"/>
        <v>382</v>
      </c>
      <c r="I182" t="str">
        <f t="shared" si="23"/>
        <v>7ev9_31325</v>
      </c>
      <c r="J182" t="str">
        <f t="shared" si="23"/>
        <v>Unique_target</v>
      </c>
      <c r="K182">
        <f t="shared" si="23"/>
        <v>0.52</v>
      </c>
      <c r="L182">
        <f t="shared" si="23"/>
        <v>370</v>
      </c>
      <c r="M182">
        <f t="shared" si="23"/>
        <v>12</v>
      </c>
      <c r="N182">
        <f t="shared" si="23"/>
        <v>363</v>
      </c>
      <c r="O182">
        <f t="shared" si="22"/>
        <v>0</v>
      </c>
      <c r="P182">
        <f t="shared" si="22"/>
        <v>7</v>
      </c>
      <c r="Q182" s="3">
        <f t="shared" si="26"/>
        <v>96.858638743455501</v>
      </c>
      <c r="R182">
        <f t="shared" si="19"/>
        <v>1.87</v>
      </c>
      <c r="S182">
        <f t="shared" si="19"/>
        <v>98.6</v>
      </c>
      <c r="T182">
        <f t="shared" si="19"/>
        <v>0.96</v>
      </c>
      <c r="U182">
        <f t="shared" si="18"/>
        <v>61.7</v>
      </c>
      <c r="V182">
        <f t="shared" si="18"/>
        <v>1</v>
      </c>
      <c r="W182">
        <f t="shared" si="18"/>
        <v>2</v>
      </c>
      <c r="X182" t="str">
        <f t="shared" si="18"/>
        <v>7ev9_31325_iter_res_refine.pdb</v>
      </c>
      <c r="AA182" t="s">
        <v>5</v>
      </c>
      <c r="AB182" t="s">
        <v>1</v>
      </c>
      <c r="AC182">
        <v>0.52</v>
      </c>
      <c r="AD182">
        <v>370</v>
      </c>
      <c r="AE182">
        <v>12</v>
      </c>
      <c r="AF182">
        <v>363</v>
      </c>
      <c r="AG182">
        <v>0</v>
      </c>
      <c r="AH182">
        <v>7</v>
      </c>
      <c r="AI182">
        <v>96.9</v>
      </c>
      <c r="AJ182">
        <v>1.87</v>
      </c>
      <c r="AK182">
        <v>98.6</v>
      </c>
      <c r="AL182">
        <v>0.96</v>
      </c>
      <c r="AM182">
        <v>61.7</v>
      </c>
      <c r="AN182">
        <v>1</v>
      </c>
      <c r="AO182">
        <v>2</v>
      </c>
      <c r="AP182" t="s">
        <v>180</v>
      </c>
    </row>
    <row r="183" spans="4:42" x14ac:dyDescent="0.2">
      <c r="D183" t="str">
        <f t="shared" si="24"/>
        <v>7m9c_23723</v>
      </c>
      <c r="H183">
        <f t="shared" si="25"/>
        <v>257</v>
      </c>
      <c r="I183" t="str">
        <f t="shared" si="23"/>
        <v>7m9c_23723</v>
      </c>
      <c r="J183" t="str">
        <f t="shared" si="23"/>
        <v>Unique_target</v>
      </c>
      <c r="K183">
        <f t="shared" si="23"/>
        <v>1.32</v>
      </c>
      <c r="L183">
        <f t="shared" si="23"/>
        <v>202</v>
      </c>
      <c r="M183">
        <f t="shared" si="23"/>
        <v>55</v>
      </c>
      <c r="N183">
        <f t="shared" si="23"/>
        <v>174</v>
      </c>
      <c r="O183">
        <f t="shared" si="22"/>
        <v>0</v>
      </c>
      <c r="P183">
        <f t="shared" si="22"/>
        <v>28</v>
      </c>
      <c r="Q183" s="3">
        <f t="shared" si="26"/>
        <v>78.599221789883273</v>
      </c>
      <c r="R183">
        <f t="shared" si="19"/>
        <v>0.59</v>
      </c>
      <c r="S183">
        <f t="shared" si="19"/>
        <v>93.1</v>
      </c>
      <c r="T183">
        <f t="shared" si="19"/>
        <v>0.73</v>
      </c>
      <c r="U183">
        <f t="shared" si="18"/>
        <v>13.5</v>
      </c>
      <c r="V183">
        <f t="shared" si="18"/>
        <v>1</v>
      </c>
      <c r="W183">
        <f t="shared" si="18"/>
        <v>0</v>
      </c>
      <c r="X183" t="str">
        <f t="shared" si="18"/>
        <v>7m9c_23723_iter_res_refine.pdb</v>
      </c>
      <c r="AA183" t="s">
        <v>18</v>
      </c>
      <c r="AB183" t="s">
        <v>1</v>
      </c>
      <c r="AC183">
        <v>1.32</v>
      </c>
      <c r="AD183">
        <v>202</v>
      </c>
      <c r="AE183">
        <v>55</v>
      </c>
      <c r="AF183">
        <v>174</v>
      </c>
      <c r="AG183">
        <v>0</v>
      </c>
      <c r="AH183">
        <v>28</v>
      </c>
      <c r="AI183">
        <v>78.599999999999994</v>
      </c>
      <c r="AJ183">
        <v>0.59</v>
      </c>
      <c r="AK183">
        <v>93.1</v>
      </c>
      <c r="AL183">
        <v>0.73</v>
      </c>
      <c r="AM183">
        <v>13.5</v>
      </c>
      <c r="AN183">
        <v>1</v>
      </c>
      <c r="AO183">
        <v>0</v>
      </c>
      <c r="AP183" t="s">
        <v>95</v>
      </c>
    </row>
    <row r="184" spans="4:42" x14ac:dyDescent="0.2">
      <c r="D184" t="str">
        <f t="shared" si="24"/>
        <v>7lc6_23269</v>
      </c>
      <c r="H184">
        <f t="shared" si="25"/>
        <v>557</v>
      </c>
      <c r="I184" t="str">
        <f t="shared" si="23"/>
        <v>7lc6_23269</v>
      </c>
      <c r="J184" t="str">
        <f t="shared" si="23"/>
        <v>Unique_target</v>
      </c>
      <c r="K184">
        <f t="shared" si="23"/>
        <v>0.89</v>
      </c>
      <c r="L184">
        <f t="shared" si="23"/>
        <v>513</v>
      </c>
      <c r="M184">
        <f t="shared" si="23"/>
        <v>44</v>
      </c>
      <c r="N184">
        <f t="shared" si="23"/>
        <v>489</v>
      </c>
      <c r="O184">
        <f t="shared" si="22"/>
        <v>0</v>
      </c>
      <c r="P184">
        <f t="shared" si="22"/>
        <v>24</v>
      </c>
      <c r="Q184" s="3">
        <f t="shared" si="26"/>
        <v>92.100538599640927</v>
      </c>
      <c r="R184">
        <f t="shared" si="19"/>
        <v>1.03</v>
      </c>
      <c r="S184">
        <f t="shared" si="19"/>
        <v>95.1</v>
      </c>
      <c r="T184">
        <f t="shared" si="19"/>
        <v>0.88</v>
      </c>
      <c r="U184">
        <f t="shared" si="18"/>
        <v>25.6</v>
      </c>
      <c r="V184">
        <f t="shared" si="18"/>
        <v>1</v>
      </c>
      <c r="W184">
        <f t="shared" si="18"/>
        <v>2</v>
      </c>
      <c r="X184" t="str">
        <f t="shared" si="18"/>
        <v>7lc6_23269_iter_res_refine.pdb</v>
      </c>
      <c r="AA184" t="s">
        <v>10</v>
      </c>
      <c r="AB184" t="s">
        <v>1</v>
      </c>
      <c r="AC184">
        <v>0.89</v>
      </c>
      <c r="AD184">
        <v>513</v>
      </c>
      <c r="AE184">
        <v>44</v>
      </c>
      <c r="AF184">
        <v>489</v>
      </c>
      <c r="AG184">
        <v>0</v>
      </c>
      <c r="AH184">
        <v>24</v>
      </c>
      <c r="AI184">
        <v>92.1</v>
      </c>
      <c r="AJ184">
        <v>1.03</v>
      </c>
      <c r="AK184">
        <v>95.1</v>
      </c>
      <c r="AL184">
        <v>0.88</v>
      </c>
      <c r="AM184">
        <v>25.6</v>
      </c>
      <c r="AN184">
        <v>1</v>
      </c>
      <c r="AO184">
        <v>2</v>
      </c>
      <c r="AP184" t="s">
        <v>190</v>
      </c>
    </row>
    <row r="185" spans="4:42" x14ac:dyDescent="0.2">
      <c r="D185" t="str">
        <f t="shared" si="24"/>
        <v>7n8i_24237</v>
      </c>
      <c r="H185">
        <f t="shared" si="25"/>
        <v>106</v>
      </c>
      <c r="I185" t="str">
        <f t="shared" si="23"/>
        <v>7n8i_24237</v>
      </c>
      <c r="J185" t="str">
        <f t="shared" si="23"/>
        <v>Unique_target</v>
      </c>
      <c r="K185">
        <f t="shared" si="23"/>
        <v>0.46</v>
      </c>
      <c r="L185">
        <f t="shared" si="23"/>
        <v>106</v>
      </c>
      <c r="M185">
        <f t="shared" si="23"/>
        <v>0</v>
      </c>
      <c r="N185">
        <f t="shared" si="23"/>
        <v>106</v>
      </c>
      <c r="O185">
        <f t="shared" si="22"/>
        <v>0</v>
      </c>
      <c r="P185">
        <f t="shared" si="22"/>
        <v>0</v>
      </c>
      <c r="Q185" s="3">
        <f t="shared" si="26"/>
        <v>100</v>
      </c>
      <c r="R185">
        <f t="shared" si="19"/>
        <v>2.16</v>
      </c>
      <c r="S185">
        <f t="shared" si="19"/>
        <v>100</v>
      </c>
      <c r="T185">
        <f t="shared" si="19"/>
        <v>1</v>
      </c>
      <c r="U185">
        <f t="shared" si="18"/>
        <v>106</v>
      </c>
      <c r="V185">
        <f t="shared" si="18"/>
        <v>1</v>
      </c>
      <c r="W185">
        <f t="shared" si="18"/>
        <v>0</v>
      </c>
      <c r="X185" t="str">
        <f t="shared" si="18"/>
        <v>7n8i_24237_iter_res_refine.pdb</v>
      </c>
      <c r="AA185" t="s">
        <v>24</v>
      </c>
      <c r="AB185" t="s">
        <v>1</v>
      </c>
      <c r="AC185">
        <v>0.46</v>
      </c>
      <c r="AD185">
        <v>106</v>
      </c>
      <c r="AE185">
        <v>0</v>
      </c>
      <c r="AF185">
        <v>106</v>
      </c>
      <c r="AG185">
        <v>0</v>
      </c>
      <c r="AH185">
        <v>0</v>
      </c>
      <c r="AI185">
        <v>100</v>
      </c>
      <c r="AJ185">
        <v>2.16</v>
      </c>
      <c r="AK185">
        <v>100</v>
      </c>
      <c r="AL185">
        <v>1</v>
      </c>
      <c r="AM185">
        <v>106</v>
      </c>
      <c r="AN185">
        <v>1</v>
      </c>
      <c r="AO185">
        <v>0</v>
      </c>
      <c r="AP185" t="s">
        <v>192</v>
      </c>
    </row>
    <row r="186" spans="4:42" x14ac:dyDescent="0.2">
      <c r="Q186" s="3"/>
    </row>
    <row r="187" spans="4:42" x14ac:dyDescent="0.2">
      <c r="D187" t="s">
        <v>63</v>
      </c>
      <c r="I187" t="str">
        <f t="shared" si="23"/>
        <v>REBUILDING</v>
      </c>
      <c r="Q187" s="3"/>
      <c r="AA187" t="s">
        <v>63</v>
      </c>
    </row>
    <row r="188" spans="4:42" x14ac:dyDescent="0.2">
      <c r="Q188" s="3"/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23"/>
        <v>Unique_target</v>
      </c>
      <c r="K189">
        <f t="shared" si="23"/>
        <v>0</v>
      </c>
      <c r="L189">
        <f t="shared" si="23"/>
        <v>0</v>
      </c>
      <c r="M189">
        <f t="shared" si="23"/>
        <v>97</v>
      </c>
      <c r="N189">
        <f t="shared" si="23"/>
        <v>0</v>
      </c>
      <c r="O189">
        <f t="shared" si="22"/>
        <v>0</v>
      </c>
      <c r="P189">
        <f t="shared" si="22"/>
        <v>0</v>
      </c>
      <c r="Q189" s="3">
        <f>100*AD189/H189</f>
        <v>0</v>
      </c>
      <c r="R189">
        <f t="shared" si="19"/>
        <v>0</v>
      </c>
      <c r="S189">
        <f t="shared" si="19"/>
        <v>0</v>
      </c>
      <c r="T189">
        <f t="shared" si="19"/>
        <v>0</v>
      </c>
      <c r="U189">
        <f t="shared" si="19"/>
        <v>0</v>
      </c>
      <c r="V189">
        <f t="shared" si="19"/>
        <v>1</v>
      </c>
      <c r="W189">
        <f t="shared" si="19"/>
        <v>0</v>
      </c>
      <c r="X189" t="str">
        <f t="shared" si="19"/>
        <v>7lv9_23530_rebuilt.pdb</v>
      </c>
      <c r="AA189" t="s">
        <v>14</v>
      </c>
      <c r="AB189" t="s">
        <v>1</v>
      </c>
      <c r="AC189">
        <v>0</v>
      </c>
      <c r="AD189">
        <v>0</v>
      </c>
      <c r="AE189">
        <v>97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1</v>
      </c>
      <c r="AO189">
        <v>0</v>
      </c>
      <c r="AP189" t="s">
        <v>112</v>
      </c>
    </row>
    <row r="190" spans="4:42" x14ac:dyDescent="0.2">
      <c r="D190" t="str">
        <f t="shared" ref="D190:D213" si="27">I190</f>
        <v>7msw_23970</v>
      </c>
      <c r="H190">
        <f t="shared" ref="H190:H213" si="28">H50</f>
        <v>635</v>
      </c>
      <c r="I190" t="str">
        <f t="shared" si="23"/>
        <v>7msw_23970</v>
      </c>
      <c r="J190" t="str">
        <f t="shared" si="23"/>
        <v>Unique_target</v>
      </c>
      <c r="K190">
        <f t="shared" si="23"/>
        <v>1.41</v>
      </c>
      <c r="L190">
        <f t="shared" si="23"/>
        <v>117</v>
      </c>
      <c r="M190">
        <f t="shared" si="23"/>
        <v>518</v>
      </c>
      <c r="N190">
        <f t="shared" si="23"/>
        <v>29</v>
      </c>
      <c r="O190">
        <f t="shared" si="22"/>
        <v>12</v>
      </c>
      <c r="P190">
        <f t="shared" si="22"/>
        <v>76</v>
      </c>
      <c r="Q190" s="3">
        <f t="shared" si="26"/>
        <v>18.4251968503937</v>
      </c>
      <c r="R190">
        <f t="shared" ref="R190:X213" si="29">AJ190</f>
        <v>0.13</v>
      </c>
      <c r="S190">
        <f t="shared" si="29"/>
        <v>24.8</v>
      </c>
      <c r="T190">
        <f t="shared" si="29"/>
        <v>0.05</v>
      </c>
      <c r="U190">
        <f t="shared" si="29"/>
        <v>8.4</v>
      </c>
      <c r="V190">
        <f t="shared" si="29"/>
        <v>72</v>
      </c>
      <c r="W190">
        <f t="shared" si="29"/>
        <v>10</v>
      </c>
      <c r="X190" t="str">
        <f t="shared" si="29"/>
        <v>7msw_23970_rebuilt.pdb</v>
      </c>
      <c r="AA190" t="s">
        <v>23</v>
      </c>
      <c r="AB190" t="s">
        <v>1</v>
      </c>
      <c r="AC190">
        <v>1.41</v>
      </c>
      <c r="AD190">
        <v>117</v>
      </c>
      <c r="AE190">
        <v>518</v>
      </c>
      <c r="AF190">
        <v>29</v>
      </c>
      <c r="AG190">
        <v>12</v>
      </c>
      <c r="AH190">
        <v>76</v>
      </c>
      <c r="AI190">
        <v>18.399999999999999</v>
      </c>
      <c r="AJ190">
        <v>0.13</v>
      </c>
      <c r="AK190">
        <v>24.8</v>
      </c>
      <c r="AL190">
        <v>0.05</v>
      </c>
      <c r="AM190">
        <v>8.4</v>
      </c>
      <c r="AN190">
        <v>72</v>
      </c>
      <c r="AO190">
        <v>10</v>
      </c>
      <c r="AP190" t="s">
        <v>193</v>
      </c>
    </row>
    <row r="191" spans="4:42" x14ac:dyDescent="0.2">
      <c r="D191" t="str">
        <f t="shared" si="27"/>
        <v>7mlz_23914</v>
      </c>
      <c r="H191">
        <f t="shared" si="28"/>
        <v>196</v>
      </c>
      <c r="I191" t="str">
        <f t="shared" si="23"/>
        <v>7mlz_23914</v>
      </c>
      <c r="J191" t="str">
        <f t="shared" si="23"/>
        <v>Unique_target</v>
      </c>
      <c r="K191">
        <f t="shared" si="23"/>
        <v>1.1299999999999999</v>
      </c>
      <c r="L191">
        <f t="shared" si="23"/>
        <v>165</v>
      </c>
      <c r="M191">
        <f t="shared" si="23"/>
        <v>31</v>
      </c>
      <c r="N191">
        <f t="shared" si="23"/>
        <v>153</v>
      </c>
      <c r="O191">
        <f t="shared" si="22"/>
        <v>0</v>
      </c>
      <c r="P191">
        <f t="shared" si="22"/>
        <v>12</v>
      </c>
      <c r="Q191" s="3">
        <f t="shared" si="26"/>
        <v>84.183673469387756</v>
      </c>
      <c r="R191">
        <f t="shared" si="29"/>
        <v>0.74</v>
      </c>
      <c r="S191">
        <f t="shared" si="29"/>
        <v>94.5</v>
      </c>
      <c r="T191">
        <f t="shared" si="29"/>
        <v>0.8</v>
      </c>
      <c r="U191">
        <f t="shared" si="29"/>
        <v>16.5</v>
      </c>
      <c r="V191">
        <f t="shared" si="29"/>
        <v>1</v>
      </c>
      <c r="W191">
        <f t="shared" si="29"/>
        <v>0</v>
      </c>
      <c r="X191" t="str">
        <f t="shared" si="29"/>
        <v>7mlz_23914_rebuilt.pdb</v>
      </c>
      <c r="AA191" t="s">
        <v>22</v>
      </c>
      <c r="AB191" t="s">
        <v>1</v>
      </c>
      <c r="AC191">
        <v>1.1299999999999999</v>
      </c>
      <c r="AD191">
        <v>165</v>
      </c>
      <c r="AE191">
        <v>31</v>
      </c>
      <c r="AF191">
        <v>153</v>
      </c>
      <c r="AG191">
        <v>0</v>
      </c>
      <c r="AH191">
        <v>12</v>
      </c>
      <c r="AI191">
        <v>84.2</v>
      </c>
      <c r="AJ191">
        <v>0.74</v>
      </c>
      <c r="AK191">
        <v>94.5</v>
      </c>
      <c r="AL191">
        <v>0.8</v>
      </c>
      <c r="AM191">
        <v>16.5</v>
      </c>
      <c r="AN191">
        <v>1</v>
      </c>
      <c r="AO191">
        <v>0</v>
      </c>
      <c r="AP191" t="s">
        <v>115</v>
      </c>
    </row>
    <row r="192" spans="4:42" x14ac:dyDescent="0.2">
      <c r="D192" t="str">
        <f t="shared" si="27"/>
        <v>7m7b_23709</v>
      </c>
      <c r="H192">
        <f t="shared" si="28"/>
        <v>209</v>
      </c>
      <c r="I192" t="str">
        <f t="shared" si="23"/>
        <v>7m7b_23709</v>
      </c>
      <c r="J192" t="str">
        <f t="shared" si="23"/>
        <v>Unique_target</v>
      </c>
      <c r="K192">
        <f t="shared" si="23"/>
        <v>0.78</v>
      </c>
      <c r="L192">
        <f t="shared" si="23"/>
        <v>152</v>
      </c>
      <c r="M192">
        <f t="shared" si="23"/>
        <v>57</v>
      </c>
      <c r="N192">
        <f t="shared" si="23"/>
        <v>140</v>
      </c>
      <c r="O192">
        <f t="shared" si="22"/>
        <v>0</v>
      </c>
      <c r="P192">
        <f t="shared" si="22"/>
        <v>12</v>
      </c>
      <c r="Q192" s="3">
        <f t="shared" si="26"/>
        <v>72.727272727272734</v>
      </c>
      <c r="R192">
        <f t="shared" si="29"/>
        <v>0.93</v>
      </c>
      <c r="S192">
        <f t="shared" si="29"/>
        <v>89.5</v>
      </c>
      <c r="T192">
        <f t="shared" si="29"/>
        <v>0.65</v>
      </c>
      <c r="U192">
        <f t="shared" si="29"/>
        <v>21.7</v>
      </c>
      <c r="V192">
        <f t="shared" si="29"/>
        <v>2</v>
      </c>
      <c r="W192">
        <f t="shared" si="29"/>
        <v>4</v>
      </c>
      <c r="X192" t="str">
        <f t="shared" si="29"/>
        <v>7m7b_23709_rebuilt.pdb</v>
      </c>
      <c r="AA192" t="s">
        <v>17</v>
      </c>
      <c r="AB192" t="s">
        <v>1</v>
      </c>
      <c r="AC192">
        <v>0.78</v>
      </c>
      <c r="AD192">
        <v>152</v>
      </c>
      <c r="AE192">
        <v>57</v>
      </c>
      <c r="AF192">
        <v>140</v>
      </c>
      <c r="AG192">
        <v>0</v>
      </c>
      <c r="AH192">
        <v>12</v>
      </c>
      <c r="AI192">
        <v>72.7</v>
      </c>
      <c r="AJ192">
        <v>0.93</v>
      </c>
      <c r="AK192">
        <v>89.5</v>
      </c>
      <c r="AL192">
        <v>0.65</v>
      </c>
      <c r="AM192">
        <v>21.7</v>
      </c>
      <c r="AN192">
        <v>2</v>
      </c>
      <c r="AO192">
        <v>4</v>
      </c>
      <c r="AP192" t="s">
        <v>118</v>
      </c>
    </row>
    <row r="193" spans="4:42" x14ac:dyDescent="0.2">
      <c r="D193" t="str">
        <f t="shared" si="27"/>
        <v>7lx5_23566</v>
      </c>
      <c r="H193">
        <f t="shared" si="28"/>
        <v>196</v>
      </c>
      <c r="I193" t="str">
        <f t="shared" si="23"/>
        <v>7lx5_23566</v>
      </c>
      <c r="J193" t="str">
        <f t="shared" si="23"/>
        <v>Unique_target</v>
      </c>
      <c r="K193">
        <f t="shared" si="23"/>
        <v>0.7</v>
      </c>
      <c r="L193">
        <f t="shared" si="23"/>
        <v>156</v>
      </c>
      <c r="M193">
        <f t="shared" si="23"/>
        <v>40</v>
      </c>
      <c r="N193">
        <f t="shared" si="23"/>
        <v>146</v>
      </c>
      <c r="O193">
        <f t="shared" si="22"/>
        <v>2</v>
      </c>
      <c r="P193">
        <f t="shared" si="22"/>
        <v>8</v>
      </c>
      <c r="Q193" s="3">
        <f t="shared" si="26"/>
        <v>79.591836734693871</v>
      </c>
      <c r="R193">
        <f t="shared" si="29"/>
        <v>1.1399999999999999</v>
      </c>
      <c r="S193">
        <f t="shared" si="29"/>
        <v>92.9</v>
      </c>
      <c r="T193">
        <f t="shared" si="29"/>
        <v>0.74</v>
      </c>
      <c r="U193">
        <f t="shared" si="29"/>
        <v>26</v>
      </c>
      <c r="V193">
        <f t="shared" si="29"/>
        <v>2</v>
      </c>
      <c r="W193">
        <f t="shared" si="29"/>
        <v>2</v>
      </c>
      <c r="X193" t="str">
        <f t="shared" si="29"/>
        <v>7lx5_23566_rebuilt.pdb</v>
      </c>
      <c r="AA193" t="s">
        <v>16</v>
      </c>
      <c r="AB193" t="s">
        <v>1</v>
      </c>
      <c r="AC193">
        <v>0.7</v>
      </c>
      <c r="AD193">
        <v>156</v>
      </c>
      <c r="AE193">
        <v>40</v>
      </c>
      <c r="AF193">
        <v>146</v>
      </c>
      <c r="AG193">
        <v>2</v>
      </c>
      <c r="AH193">
        <v>8</v>
      </c>
      <c r="AI193">
        <v>79.599999999999994</v>
      </c>
      <c r="AJ193">
        <v>1.1399999999999999</v>
      </c>
      <c r="AK193">
        <v>92.9</v>
      </c>
      <c r="AL193">
        <v>0.74</v>
      </c>
      <c r="AM193">
        <v>26</v>
      </c>
      <c r="AN193">
        <v>2</v>
      </c>
      <c r="AO193">
        <v>2</v>
      </c>
      <c r="AP193" t="s">
        <v>114</v>
      </c>
    </row>
    <row r="194" spans="4:42" x14ac:dyDescent="0.2">
      <c r="D194" t="str">
        <f t="shared" si="27"/>
        <v>7c2k_30275</v>
      </c>
      <c r="H194">
        <f t="shared" si="28"/>
        <v>927</v>
      </c>
      <c r="I194" t="str">
        <f t="shared" si="23"/>
        <v>7c2k_30275</v>
      </c>
      <c r="J194" t="str">
        <f t="shared" si="23"/>
        <v>Unique_target</v>
      </c>
      <c r="K194">
        <f t="shared" si="23"/>
        <v>0.35</v>
      </c>
      <c r="L194">
        <f t="shared" si="23"/>
        <v>901</v>
      </c>
      <c r="M194">
        <f t="shared" si="23"/>
        <v>26</v>
      </c>
      <c r="N194">
        <f t="shared" si="23"/>
        <v>891</v>
      </c>
      <c r="O194">
        <f t="shared" si="22"/>
        <v>0</v>
      </c>
      <c r="P194">
        <f t="shared" si="22"/>
        <v>10</v>
      </c>
      <c r="Q194" s="3">
        <f t="shared" si="26"/>
        <v>97.195253505933124</v>
      </c>
      <c r="R194">
        <f t="shared" si="29"/>
        <v>2.78</v>
      </c>
      <c r="S194">
        <f t="shared" si="29"/>
        <v>98.4</v>
      </c>
      <c r="T194">
        <f t="shared" si="29"/>
        <v>0.96</v>
      </c>
      <c r="U194">
        <f t="shared" si="29"/>
        <v>112.6</v>
      </c>
      <c r="V194">
        <f t="shared" si="29"/>
        <v>1</v>
      </c>
      <c r="W194">
        <f t="shared" si="29"/>
        <v>0</v>
      </c>
      <c r="X194" t="str">
        <f t="shared" si="29"/>
        <v>7c2k_30275_rebuilt.pdb</v>
      </c>
      <c r="AA194" t="s">
        <v>3</v>
      </c>
      <c r="AB194" t="s">
        <v>1</v>
      </c>
      <c r="AC194">
        <v>0.35</v>
      </c>
      <c r="AD194">
        <v>901</v>
      </c>
      <c r="AE194">
        <v>26</v>
      </c>
      <c r="AF194">
        <v>891</v>
      </c>
      <c r="AG194">
        <v>0</v>
      </c>
      <c r="AH194">
        <v>10</v>
      </c>
      <c r="AI194">
        <v>97.2</v>
      </c>
      <c r="AJ194">
        <v>2.78</v>
      </c>
      <c r="AK194">
        <v>98.4</v>
      </c>
      <c r="AL194">
        <v>0.96</v>
      </c>
      <c r="AM194">
        <v>112.6</v>
      </c>
      <c r="AN194">
        <v>1</v>
      </c>
      <c r="AO194">
        <v>0</v>
      </c>
      <c r="AP194" t="s">
        <v>136</v>
      </c>
    </row>
    <row r="195" spans="4:42" x14ac:dyDescent="0.2">
      <c r="D195" t="str">
        <f t="shared" si="27"/>
        <v>7lci_23274</v>
      </c>
      <c r="H195">
        <f t="shared" si="28"/>
        <v>393</v>
      </c>
      <c r="I195" t="str">
        <f t="shared" si="23"/>
        <v>7lci_23274</v>
      </c>
      <c r="J195" t="str">
        <f t="shared" si="23"/>
        <v>Unique_target</v>
      </c>
      <c r="K195">
        <f t="shared" si="23"/>
        <v>0.71</v>
      </c>
      <c r="L195">
        <f t="shared" si="23"/>
        <v>356</v>
      </c>
      <c r="M195">
        <f t="shared" si="23"/>
        <v>37</v>
      </c>
      <c r="N195">
        <f t="shared" si="23"/>
        <v>340</v>
      </c>
      <c r="O195">
        <f t="shared" si="22"/>
        <v>0</v>
      </c>
      <c r="P195">
        <f t="shared" si="22"/>
        <v>16</v>
      </c>
      <c r="Q195" s="3">
        <f t="shared" si="26"/>
        <v>90.585241730279904</v>
      </c>
      <c r="R195">
        <f t="shared" si="29"/>
        <v>1.27</v>
      </c>
      <c r="S195">
        <f t="shared" si="29"/>
        <v>95.8</v>
      </c>
      <c r="T195">
        <f t="shared" si="29"/>
        <v>0.87</v>
      </c>
      <c r="U195">
        <f t="shared" si="29"/>
        <v>32.4</v>
      </c>
      <c r="V195">
        <f t="shared" si="29"/>
        <v>1</v>
      </c>
      <c r="W195">
        <f t="shared" si="29"/>
        <v>0</v>
      </c>
      <c r="X195" t="str">
        <f t="shared" si="29"/>
        <v>7lci_23274_rebuilt.pdb</v>
      </c>
      <c r="AA195" t="s">
        <v>11</v>
      </c>
      <c r="AB195" t="s">
        <v>1</v>
      </c>
      <c r="AC195">
        <v>0.71</v>
      </c>
      <c r="AD195">
        <v>356</v>
      </c>
      <c r="AE195">
        <v>37</v>
      </c>
      <c r="AF195">
        <v>340</v>
      </c>
      <c r="AG195">
        <v>0</v>
      </c>
      <c r="AH195">
        <v>16</v>
      </c>
      <c r="AI195">
        <v>90.6</v>
      </c>
      <c r="AJ195">
        <v>1.27</v>
      </c>
      <c r="AK195">
        <v>95.8</v>
      </c>
      <c r="AL195">
        <v>0.87</v>
      </c>
      <c r="AM195">
        <v>32.4</v>
      </c>
      <c r="AN195">
        <v>1</v>
      </c>
      <c r="AO195">
        <v>0</v>
      </c>
      <c r="AP195" t="s">
        <v>134</v>
      </c>
    </row>
    <row r="196" spans="4:42" x14ac:dyDescent="0.2">
      <c r="D196" t="str">
        <f t="shared" si="27"/>
        <v>7mjs_23883</v>
      </c>
      <c r="H196">
        <f t="shared" si="28"/>
        <v>132</v>
      </c>
      <c r="I196" t="str">
        <f t="shared" si="23"/>
        <v>7mjs_23883</v>
      </c>
      <c r="J196" t="str">
        <f t="shared" si="23"/>
        <v>Unique_target</v>
      </c>
      <c r="K196">
        <f t="shared" si="23"/>
        <v>0.39</v>
      </c>
      <c r="L196">
        <f t="shared" si="23"/>
        <v>130</v>
      </c>
      <c r="M196">
        <f t="shared" si="23"/>
        <v>2</v>
      </c>
      <c r="N196">
        <f t="shared" si="23"/>
        <v>128</v>
      </c>
      <c r="O196">
        <f t="shared" si="22"/>
        <v>0</v>
      </c>
      <c r="P196">
        <f t="shared" si="22"/>
        <v>2</v>
      </c>
      <c r="Q196" s="3">
        <f t="shared" si="26"/>
        <v>98.484848484848484</v>
      </c>
      <c r="R196">
        <f t="shared" si="29"/>
        <v>2.54</v>
      </c>
      <c r="S196">
        <f t="shared" si="29"/>
        <v>98.5</v>
      </c>
      <c r="T196">
        <f t="shared" si="29"/>
        <v>0.97</v>
      </c>
      <c r="U196">
        <f t="shared" si="29"/>
        <v>130</v>
      </c>
      <c r="V196">
        <f t="shared" si="29"/>
        <v>1</v>
      </c>
      <c r="W196">
        <f t="shared" si="29"/>
        <v>0</v>
      </c>
      <c r="X196" t="str">
        <f t="shared" si="29"/>
        <v>7mjs_23883_rebuilt.pdb</v>
      </c>
      <c r="AA196" t="s">
        <v>21</v>
      </c>
      <c r="AB196" t="s">
        <v>1</v>
      </c>
      <c r="AC196">
        <v>0.39</v>
      </c>
      <c r="AD196">
        <v>130</v>
      </c>
      <c r="AE196">
        <v>2</v>
      </c>
      <c r="AF196">
        <v>128</v>
      </c>
      <c r="AG196">
        <v>0</v>
      </c>
      <c r="AH196">
        <v>2</v>
      </c>
      <c r="AI196">
        <v>98.5</v>
      </c>
      <c r="AJ196">
        <v>2.54</v>
      </c>
      <c r="AK196">
        <v>98.5</v>
      </c>
      <c r="AL196">
        <v>0.97</v>
      </c>
      <c r="AM196">
        <v>130</v>
      </c>
      <c r="AN196">
        <v>1</v>
      </c>
      <c r="AO196">
        <v>0</v>
      </c>
      <c r="AP196" t="s">
        <v>120</v>
      </c>
    </row>
    <row r="197" spans="4:42" x14ac:dyDescent="0.2">
      <c r="D197" t="str">
        <f t="shared" si="27"/>
        <v>7eda_31062</v>
      </c>
      <c r="H197">
        <f t="shared" si="28"/>
        <v>334</v>
      </c>
      <c r="I197" t="str">
        <f t="shared" si="23"/>
        <v>7eda_31062</v>
      </c>
      <c r="J197" t="str">
        <f t="shared" si="23"/>
        <v>Unique_target</v>
      </c>
      <c r="K197">
        <f t="shared" si="23"/>
        <v>0.43</v>
      </c>
      <c r="L197">
        <f t="shared" si="23"/>
        <v>321</v>
      </c>
      <c r="M197">
        <f t="shared" si="23"/>
        <v>13</v>
      </c>
      <c r="N197">
        <f t="shared" si="23"/>
        <v>317</v>
      </c>
      <c r="O197">
        <f t="shared" si="22"/>
        <v>0</v>
      </c>
      <c r="P197">
        <f t="shared" si="22"/>
        <v>4</v>
      </c>
      <c r="Q197" s="3">
        <f t="shared" si="26"/>
        <v>96.107784431137731</v>
      </c>
      <c r="R197">
        <f t="shared" si="29"/>
        <v>2.23</v>
      </c>
      <c r="S197">
        <f t="shared" si="29"/>
        <v>98.4</v>
      </c>
      <c r="T197">
        <f t="shared" si="29"/>
        <v>0.95</v>
      </c>
      <c r="U197">
        <f t="shared" si="29"/>
        <v>64.2</v>
      </c>
      <c r="V197">
        <f t="shared" si="29"/>
        <v>1</v>
      </c>
      <c r="W197">
        <f t="shared" si="29"/>
        <v>0</v>
      </c>
      <c r="X197" t="str">
        <f t="shared" si="29"/>
        <v>7eda_31062_rebuilt.pdb</v>
      </c>
      <c r="AA197" t="s">
        <v>4</v>
      </c>
      <c r="AB197" t="s">
        <v>1</v>
      </c>
      <c r="AC197">
        <v>0.43</v>
      </c>
      <c r="AD197">
        <v>321</v>
      </c>
      <c r="AE197">
        <v>13</v>
      </c>
      <c r="AF197">
        <v>317</v>
      </c>
      <c r="AG197">
        <v>0</v>
      </c>
      <c r="AH197">
        <v>4</v>
      </c>
      <c r="AI197">
        <v>96.1</v>
      </c>
      <c r="AJ197">
        <v>2.23</v>
      </c>
      <c r="AK197">
        <v>98.4</v>
      </c>
      <c r="AL197">
        <v>0.95</v>
      </c>
      <c r="AM197">
        <v>64.2</v>
      </c>
      <c r="AN197">
        <v>1</v>
      </c>
      <c r="AO197">
        <v>0</v>
      </c>
      <c r="AP197" t="s">
        <v>121</v>
      </c>
    </row>
    <row r="198" spans="4:42" x14ac:dyDescent="0.2">
      <c r="D198" t="str">
        <f t="shared" si="27"/>
        <v>7ku7_23035</v>
      </c>
      <c r="H198">
        <f t="shared" si="28"/>
        <v>269</v>
      </c>
      <c r="I198" t="str">
        <f t="shared" si="23"/>
        <v>7ku7_23035</v>
      </c>
      <c r="J198" t="str">
        <f t="shared" si="23"/>
        <v>Unique_target</v>
      </c>
      <c r="K198">
        <f t="shared" si="23"/>
        <v>1.2</v>
      </c>
      <c r="L198">
        <f t="shared" si="23"/>
        <v>199</v>
      </c>
      <c r="M198">
        <f t="shared" si="23"/>
        <v>70</v>
      </c>
      <c r="N198">
        <f t="shared" si="23"/>
        <v>190</v>
      </c>
      <c r="O198">
        <f t="shared" si="22"/>
        <v>0</v>
      </c>
      <c r="P198">
        <f t="shared" si="22"/>
        <v>9</v>
      </c>
      <c r="Q198" s="3">
        <f t="shared" si="26"/>
        <v>73.977695167286242</v>
      </c>
      <c r="R198">
        <f t="shared" si="29"/>
        <v>0.62</v>
      </c>
      <c r="S198">
        <f t="shared" si="29"/>
        <v>96.5</v>
      </c>
      <c r="T198">
        <f t="shared" si="29"/>
        <v>0.71</v>
      </c>
      <c r="U198">
        <f t="shared" si="29"/>
        <v>28.4</v>
      </c>
      <c r="V198">
        <f t="shared" si="29"/>
        <v>1</v>
      </c>
      <c r="W198">
        <f t="shared" si="29"/>
        <v>0</v>
      </c>
      <c r="X198" t="str">
        <f t="shared" si="29"/>
        <v>7ku7_23035_rebuilt.pdb</v>
      </c>
      <c r="AA198" t="s">
        <v>6</v>
      </c>
      <c r="AB198" t="s">
        <v>1</v>
      </c>
      <c r="AC198">
        <v>1.2</v>
      </c>
      <c r="AD198">
        <v>199</v>
      </c>
      <c r="AE198">
        <v>70</v>
      </c>
      <c r="AF198">
        <v>190</v>
      </c>
      <c r="AG198">
        <v>0</v>
      </c>
      <c r="AH198">
        <v>9</v>
      </c>
      <c r="AI198">
        <v>74</v>
      </c>
      <c r="AJ198">
        <v>0.62</v>
      </c>
      <c r="AK198">
        <v>96.5</v>
      </c>
      <c r="AL198">
        <v>0.71</v>
      </c>
      <c r="AM198">
        <v>28.4</v>
      </c>
      <c r="AN198">
        <v>1</v>
      </c>
      <c r="AO198">
        <v>0</v>
      </c>
      <c r="AP198" t="s">
        <v>135</v>
      </c>
    </row>
    <row r="199" spans="4:42" x14ac:dyDescent="0.2">
      <c r="D199" t="str">
        <f t="shared" si="27"/>
        <v>7kzz_23093</v>
      </c>
      <c r="H199">
        <f t="shared" si="28"/>
        <v>281</v>
      </c>
      <c r="I199" t="str">
        <f t="shared" si="23"/>
        <v>7kzz_23093</v>
      </c>
      <c r="J199" t="str">
        <f t="shared" si="23"/>
        <v>Unique_target</v>
      </c>
      <c r="K199">
        <f t="shared" si="23"/>
        <v>0.75</v>
      </c>
      <c r="L199">
        <f t="shared" si="23"/>
        <v>262</v>
      </c>
      <c r="M199">
        <f t="shared" si="23"/>
        <v>19</v>
      </c>
      <c r="N199">
        <f t="shared" si="23"/>
        <v>255</v>
      </c>
      <c r="O199">
        <f t="shared" si="22"/>
        <v>0</v>
      </c>
      <c r="P199">
        <f t="shared" si="22"/>
        <v>7</v>
      </c>
      <c r="Q199" s="3">
        <f t="shared" si="26"/>
        <v>93.238434163701072</v>
      </c>
      <c r="R199">
        <f t="shared" si="29"/>
        <v>1.25</v>
      </c>
      <c r="S199">
        <f t="shared" si="29"/>
        <v>98.1</v>
      </c>
      <c r="T199">
        <f t="shared" si="29"/>
        <v>0.91</v>
      </c>
      <c r="U199">
        <f t="shared" si="29"/>
        <v>32.799999999999997</v>
      </c>
      <c r="V199">
        <f t="shared" si="29"/>
        <v>1</v>
      </c>
      <c r="W199">
        <f t="shared" si="29"/>
        <v>0</v>
      </c>
      <c r="X199" t="str">
        <f t="shared" si="29"/>
        <v>7kzz_23093_rebuilt.pdb</v>
      </c>
      <c r="AA199" t="s">
        <v>7</v>
      </c>
      <c r="AB199" t="s">
        <v>1</v>
      </c>
      <c r="AC199">
        <v>0.75</v>
      </c>
      <c r="AD199">
        <v>262</v>
      </c>
      <c r="AE199">
        <v>19</v>
      </c>
      <c r="AF199">
        <v>255</v>
      </c>
      <c r="AG199">
        <v>0</v>
      </c>
      <c r="AH199">
        <v>7</v>
      </c>
      <c r="AI199">
        <v>93.2</v>
      </c>
      <c r="AJ199">
        <v>1.25</v>
      </c>
      <c r="AK199">
        <v>98.1</v>
      </c>
      <c r="AL199">
        <v>0.91</v>
      </c>
      <c r="AM199">
        <v>32.799999999999997</v>
      </c>
      <c r="AN199">
        <v>1</v>
      </c>
      <c r="AO199">
        <v>0</v>
      </c>
      <c r="AP199" t="s">
        <v>119</v>
      </c>
    </row>
    <row r="200" spans="4:42" x14ac:dyDescent="0.2">
      <c r="D200" t="str">
        <f t="shared" si="27"/>
        <v>7brm_30160</v>
      </c>
      <c r="H200">
        <f t="shared" si="28"/>
        <v>257</v>
      </c>
      <c r="I200" t="str">
        <f t="shared" si="23"/>
        <v>7brm_30160</v>
      </c>
      <c r="J200" t="str">
        <f t="shared" si="23"/>
        <v>Unique_target</v>
      </c>
      <c r="K200">
        <f t="shared" si="23"/>
        <v>0.62</v>
      </c>
      <c r="L200">
        <f t="shared" si="23"/>
        <v>249</v>
      </c>
      <c r="M200">
        <f t="shared" si="23"/>
        <v>8</v>
      </c>
      <c r="N200">
        <f t="shared" si="23"/>
        <v>245</v>
      </c>
      <c r="O200">
        <f t="shared" si="22"/>
        <v>0</v>
      </c>
      <c r="P200">
        <f t="shared" si="22"/>
        <v>4</v>
      </c>
      <c r="Q200" s="3">
        <f t="shared" si="26"/>
        <v>96.887159533073927</v>
      </c>
      <c r="R200">
        <f t="shared" si="29"/>
        <v>1.57</v>
      </c>
      <c r="S200">
        <f t="shared" si="29"/>
        <v>95.6</v>
      </c>
      <c r="T200">
        <f t="shared" si="29"/>
        <v>0.93</v>
      </c>
      <c r="U200">
        <f t="shared" si="29"/>
        <v>62.2</v>
      </c>
      <c r="V200">
        <f t="shared" si="29"/>
        <v>1</v>
      </c>
      <c r="W200">
        <f t="shared" si="29"/>
        <v>0</v>
      </c>
      <c r="X200" t="str">
        <f t="shared" si="29"/>
        <v>7brm_30160_rebuilt.pdb</v>
      </c>
      <c r="AA200" t="s">
        <v>0</v>
      </c>
      <c r="AB200" t="s">
        <v>1</v>
      </c>
      <c r="AC200">
        <v>0.62</v>
      </c>
      <c r="AD200">
        <v>249</v>
      </c>
      <c r="AE200">
        <v>8</v>
      </c>
      <c r="AF200">
        <v>245</v>
      </c>
      <c r="AG200">
        <v>0</v>
      </c>
      <c r="AH200">
        <v>4</v>
      </c>
      <c r="AI200">
        <v>96.9</v>
      </c>
      <c r="AJ200">
        <v>1.57</v>
      </c>
      <c r="AK200">
        <v>95.6</v>
      </c>
      <c r="AL200">
        <v>0.93</v>
      </c>
      <c r="AM200">
        <v>62.2</v>
      </c>
      <c r="AN200">
        <v>1</v>
      </c>
      <c r="AO200">
        <v>0</v>
      </c>
      <c r="AP200" t="s">
        <v>113</v>
      </c>
    </row>
    <row r="201" spans="4:42" x14ac:dyDescent="0.2">
      <c r="D201" t="str">
        <f t="shared" si="27"/>
        <v>7bxt_30237</v>
      </c>
      <c r="H201">
        <f t="shared" si="28"/>
        <v>103</v>
      </c>
      <c r="I201" t="str">
        <f t="shared" si="23"/>
        <v>7bxt_30237</v>
      </c>
      <c r="J201" t="str">
        <f t="shared" si="23"/>
        <v>Unique_target</v>
      </c>
      <c r="K201">
        <f t="shared" si="23"/>
        <v>0.67</v>
      </c>
      <c r="L201">
        <f t="shared" si="23"/>
        <v>95</v>
      </c>
      <c r="M201">
        <f t="shared" si="23"/>
        <v>8</v>
      </c>
      <c r="N201">
        <f t="shared" si="23"/>
        <v>95</v>
      </c>
      <c r="O201">
        <f t="shared" si="22"/>
        <v>0</v>
      </c>
      <c r="P201">
        <f t="shared" si="22"/>
        <v>0</v>
      </c>
      <c r="Q201" s="3">
        <f t="shared" si="26"/>
        <v>92.233009708737868</v>
      </c>
      <c r="R201">
        <f t="shared" si="29"/>
        <v>1.38</v>
      </c>
      <c r="S201">
        <f t="shared" si="29"/>
        <v>100</v>
      </c>
      <c r="T201">
        <f t="shared" si="29"/>
        <v>0.92</v>
      </c>
      <c r="U201">
        <f t="shared" si="29"/>
        <v>95</v>
      </c>
      <c r="V201">
        <f t="shared" si="29"/>
        <v>1</v>
      </c>
      <c r="W201">
        <f t="shared" si="29"/>
        <v>0</v>
      </c>
      <c r="X201" t="str">
        <f t="shared" si="29"/>
        <v>7bxt_30237_rebuilt.pdb</v>
      </c>
      <c r="AA201" t="s">
        <v>2</v>
      </c>
      <c r="AB201" t="s">
        <v>1</v>
      </c>
      <c r="AC201">
        <v>0.67</v>
      </c>
      <c r="AD201">
        <v>95</v>
      </c>
      <c r="AE201">
        <v>8</v>
      </c>
      <c r="AF201">
        <v>95</v>
      </c>
      <c r="AG201">
        <v>0</v>
      </c>
      <c r="AH201">
        <v>0</v>
      </c>
      <c r="AI201">
        <v>92.2</v>
      </c>
      <c r="AJ201">
        <v>1.38</v>
      </c>
      <c r="AK201">
        <v>100</v>
      </c>
      <c r="AL201">
        <v>0.92</v>
      </c>
      <c r="AM201">
        <v>95</v>
      </c>
      <c r="AN201">
        <v>1</v>
      </c>
      <c r="AO201">
        <v>0</v>
      </c>
      <c r="AP201" t="s">
        <v>126</v>
      </c>
    </row>
    <row r="202" spans="4:42" x14ac:dyDescent="0.2">
      <c r="D202" t="str">
        <f t="shared" si="27"/>
        <v>7l1k_23110</v>
      </c>
      <c r="H202">
        <f t="shared" si="28"/>
        <v>149</v>
      </c>
      <c r="I202" t="str">
        <f t="shared" si="23"/>
        <v>7l1k_23110</v>
      </c>
      <c r="J202" t="str">
        <f t="shared" si="23"/>
        <v>Unique_target</v>
      </c>
      <c r="K202">
        <f t="shared" si="23"/>
        <v>0.45</v>
      </c>
      <c r="L202">
        <f t="shared" si="23"/>
        <v>148</v>
      </c>
      <c r="M202">
        <f t="shared" si="23"/>
        <v>1</v>
      </c>
      <c r="N202">
        <f t="shared" si="23"/>
        <v>147</v>
      </c>
      <c r="O202">
        <f t="shared" si="22"/>
        <v>0</v>
      </c>
      <c r="P202">
        <f t="shared" si="22"/>
        <v>1</v>
      </c>
      <c r="Q202" s="3">
        <f t="shared" si="26"/>
        <v>99.328859060402678</v>
      </c>
      <c r="R202">
        <f t="shared" si="29"/>
        <v>2.21</v>
      </c>
      <c r="S202">
        <f t="shared" si="29"/>
        <v>100</v>
      </c>
      <c r="T202">
        <f t="shared" si="29"/>
        <v>0.99</v>
      </c>
      <c r="U202">
        <f t="shared" si="29"/>
        <v>74</v>
      </c>
      <c r="V202">
        <f t="shared" si="29"/>
        <v>1</v>
      </c>
      <c r="W202">
        <f t="shared" si="29"/>
        <v>0</v>
      </c>
      <c r="X202" t="str">
        <f t="shared" si="29"/>
        <v>7l1k_23110_rebuilt.pdb</v>
      </c>
      <c r="AA202" t="s">
        <v>8</v>
      </c>
      <c r="AB202" t="s">
        <v>1</v>
      </c>
      <c r="AC202">
        <v>0.45</v>
      </c>
      <c r="AD202">
        <v>148</v>
      </c>
      <c r="AE202">
        <v>1</v>
      </c>
      <c r="AF202">
        <v>147</v>
      </c>
      <c r="AG202">
        <v>0</v>
      </c>
      <c r="AH202">
        <v>1</v>
      </c>
      <c r="AI202">
        <v>99.3</v>
      </c>
      <c r="AJ202">
        <v>2.21</v>
      </c>
      <c r="AK202">
        <v>100</v>
      </c>
      <c r="AL202">
        <v>0.99</v>
      </c>
      <c r="AM202">
        <v>74</v>
      </c>
      <c r="AN202">
        <v>1</v>
      </c>
      <c r="AO202">
        <v>0</v>
      </c>
      <c r="AP202" t="s">
        <v>130</v>
      </c>
    </row>
    <row r="203" spans="4:42" x14ac:dyDescent="0.2">
      <c r="D203" t="str">
        <f t="shared" si="27"/>
        <v>7rb9_24400</v>
      </c>
      <c r="H203">
        <f t="shared" si="28"/>
        <v>372</v>
      </c>
      <c r="I203" t="str">
        <f t="shared" si="23"/>
        <v>7rb9_24400</v>
      </c>
      <c r="J203" t="str">
        <f t="shared" si="23"/>
        <v>Unique_target</v>
      </c>
      <c r="K203">
        <f t="shared" si="23"/>
        <v>0.65</v>
      </c>
      <c r="L203">
        <f t="shared" si="23"/>
        <v>370</v>
      </c>
      <c r="M203">
        <f t="shared" si="23"/>
        <v>2</v>
      </c>
      <c r="N203">
        <f t="shared" si="23"/>
        <v>370</v>
      </c>
      <c r="O203">
        <f t="shared" si="22"/>
        <v>0</v>
      </c>
      <c r="P203">
        <f t="shared" si="22"/>
        <v>0</v>
      </c>
      <c r="Q203" s="3">
        <f t="shared" si="26"/>
        <v>99.462365591397855</v>
      </c>
      <c r="R203">
        <f t="shared" si="29"/>
        <v>1.52</v>
      </c>
      <c r="S203">
        <f t="shared" si="29"/>
        <v>100</v>
      </c>
      <c r="T203">
        <f t="shared" si="29"/>
        <v>0.99</v>
      </c>
      <c r="U203">
        <f t="shared" si="29"/>
        <v>370</v>
      </c>
      <c r="V203">
        <f t="shared" si="29"/>
        <v>1</v>
      </c>
      <c r="W203">
        <f t="shared" si="29"/>
        <v>0</v>
      </c>
      <c r="X203" t="str">
        <f t="shared" si="29"/>
        <v>7rb9_24400_rebuilt.pdb</v>
      </c>
      <c r="AA203" t="s">
        <v>25</v>
      </c>
      <c r="AB203" t="s">
        <v>1</v>
      </c>
      <c r="AC203">
        <v>0.65</v>
      </c>
      <c r="AD203">
        <v>370</v>
      </c>
      <c r="AE203">
        <v>2</v>
      </c>
      <c r="AF203">
        <v>370</v>
      </c>
      <c r="AG203">
        <v>0</v>
      </c>
      <c r="AH203">
        <v>0</v>
      </c>
      <c r="AI203">
        <v>99.5</v>
      </c>
      <c r="AJ203">
        <v>1.52</v>
      </c>
      <c r="AK203">
        <v>100</v>
      </c>
      <c r="AL203">
        <v>0.99</v>
      </c>
      <c r="AM203">
        <v>370</v>
      </c>
      <c r="AN203">
        <v>1</v>
      </c>
      <c r="AO203">
        <v>0</v>
      </c>
      <c r="AP203" t="s">
        <v>129</v>
      </c>
    </row>
    <row r="204" spans="4:42" x14ac:dyDescent="0.2">
      <c r="D204" t="str">
        <f t="shared" si="27"/>
        <v>7l6u_23208</v>
      </c>
      <c r="H204">
        <f t="shared" si="28"/>
        <v>311</v>
      </c>
      <c r="I204" t="str">
        <f t="shared" si="23"/>
        <v>7l6u_23208</v>
      </c>
      <c r="J204" t="str">
        <f t="shared" si="23"/>
        <v>Unique_target</v>
      </c>
      <c r="K204">
        <f t="shared" si="23"/>
        <v>0.5</v>
      </c>
      <c r="L204">
        <f t="shared" si="23"/>
        <v>293</v>
      </c>
      <c r="M204">
        <f t="shared" si="23"/>
        <v>18</v>
      </c>
      <c r="N204">
        <f t="shared" si="23"/>
        <v>283</v>
      </c>
      <c r="O204">
        <f t="shared" si="22"/>
        <v>0</v>
      </c>
      <c r="P204">
        <f t="shared" si="22"/>
        <v>10</v>
      </c>
      <c r="Q204" s="3">
        <f t="shared" si="26"/>
        <v>94.212218649517681</v>
      </c>
      <c r="R204">
        <f t="shared" si="29"/>
        <v>1.89</v>
      </c>
      <c r="S204">
        <f t="shared" si="29"/>
        <v>92.8</v>
      </c>
      <c r="T204">
        <f t="shared" si="29"/>
        <v>0.87</v>
      </c>
      <c r="U204">
        <f t="shared" si="29"/>
        <v>48.8</v>
      </c>
      <c r="V204">
        <f t="shared" si="29"/>
        <v>1</v>
      </c>
      <c r="W204">
        <f t="shared" si="29"/>
        <v>0</v>
      </c>
      <c r="X204" t="str">
        <f t="shared" si="29"/>
        <v>7l6u_23208_rebuilt.pdb</v>
      </c>
      <c r="AA204" t="s">
        <v>9</v>
      </c>
      <c r="AB204" t="s">
        <v>1</v>
      </c>
      <c r="AC204">
        <v>0.5</v>
      </c>
      <c r="AD204">
        <v>293</v>
      </c>
      <c r="AE204">
        <v>18</v>
      </c>
      <c r="AF204">
        <v>283</v>
      </c>
      <c r="AG204">
        <v>0</v>
      </c>
      <c r="AH204">
        <v>10</v>
      </c>
      <c r="AI204">
        <v>94.2</v>
      </c>
      <c r="AJ204">
        <v>1.89</v>
      </c>
      <c r="AK204">
        <v>92.8</v>
      </c>
      <c r="AL204">
        <v>0.87</v>
      </c>
      <c r="AM204">
        <v>48.8</v>
      </c>
      <c r="AN204">
        <v>1</v>
      </c>
      <c r="AO204">
        <v>0</v>
      </c>
      <c r="AP204" t="s">
        <v>117</v>
      </c>
    </row>
    <row r="205" spans="4:42" x14ac:dyDescent="0.2">
      <c r="D205" t="str">
        <f t="shared" si="27"/>
        <v>7lvr_23541</v>
      </c>
      <c r="H205">
        <f t="shared" si="28"/>
        <v>441</v>
      </c>
      <c r="I205" t="str">
        <f t="shared" si="23"/>
        <v>7lvr_23541</v>
      </c>
      <c r="J205" t="str">
        <f t="shared" si="23"/>
        <v>Unique_target</v>
      </c>
      <c r="K205">
        <f t="shared" si="23"/>
        <v>0.46</v>
      </c>
      <c r="L205">
        <f t="shared" si="23"/>
        <v>431</v>
      </c>
      <c r="M205">
        <f t="shared" si="23"/>
        <v>10</v>
      </c>
      <c r="N205">
        <f t="shared" si="23"/>
        <v>427</v>
      </c>
      <c r="O205">
        <f t="shared" si="22"/>
        <v>0</v>
      </c>
      <c r="P205">
        <f t="shared" si="22"/>
        <v>4</v>
      </c>
      <c r="Q205" s="3">
        <f t="shared" si="26"/>
        <v>97.732426303854879</v>
      </c>
      <c r="R205">
        <f t="shared" si="29"/>
        <v>2.15</v>
      </c>
      <c r="S205">
        <f t="shared" si="29"/>
        <v>99.1</v>
      </c>
      <c r="T205">
        <f t="shared" si="29"/>
        <v>0.97</v>
      </c>
      <c r="U205">
        <f t="shared" si="29"/>
        <v>107.8</v>
      </c>
      <c r="V205">
        <f t="shared" si="29"/>
        <v>1</v>
      </c>
      <c r="W205">
        <f t="shared" si="29"/>
        <v>0</v>
      </c>
      <c r="X205" t="str">
        <f t="shared" si="29"/>
        <v>7lvr_23541_rebuilt.pdb</v>
      </c>
      <c r="AA205" t="s">
        <v>15</v>
      </c>
      <c r="AB205" t="s">
        <v>1</v>
      </c>
      <c r="AC205">
        <v>0.46</v>
      </c>
      <c r="AD205">
        <v>431</v>
      </c>
      <c r="AE205">
        <v>10</v>
      </c>
      <c r="AF205">
        <v>427</v>
      </c>
      <c r="AG205">
        <v>0</v>
      </c>
      <c r="AH205">
        <v>4</v>
      </c>
      <c r="AI205">
        <v>97.7</v>
      </c>
      <c r="AJ205">
        <v>2.15</v>
      </c>
      <c r="AK205">
        <v>99.1</v>
      </c>
      <c r="AL205">
        <v>0.97</v>
      </c>
      <c r="AM205">
        <v>107.8</v>
      </c>
      <c r="AN205">
        <v>1</v>
      </c>
      <c r="AO205">
        <v>0</v>
      </c>
      <c r="AP205" t="s">
        <v>125</v>
      </c>
    </row>
    <row r="206" spans="4:42" x14ac:dyDescent="0.2">
      <c r="D206" t="str">
        <f t="shared" si="27"/>
        <v>7me0_23786</v>
      </c>
      <c r="H206">
        <f t="shared" si="28"/>
        <v>347</v>
      </c>
      <c r="I206" t="str">
        <f t="shared" ref="I206:N213" si="30">AA206</f>
        <v>7me0_23786</v>
      </c>
      <c r="J206" t="str">
        <f t="shared" si="30"/>
        <v>Unique_target</v>
      </c>
      <c r="K206">
        <f t="shared" si="30"/>
        <v>0.22</v>
      </c>
      <c r="L206">
        <f t="shared" si="30"/>
        <v>346</v>
      </c>
      <c r="M206">
        <f t="shared" si="30"/>
        <v>1</v>
      </c>
      <c r="N206">
        <f t="shared" si="30"/>
        <v>346</v>
      </c>
      <c r="O206">
        <f t="shared" si="22"/>
        <v>0</v>
      </c>
      <c r="P206">
        <f t="shared" si="22"/>
        <v>0</v>
      </c>
      <c r="Q206" s="3">
        <f t="shared" si="26"/>
        <v>99.711815561959654</v>
      </c>
      <c r="R206">
        <f t="shared" si="29"/>
        <v>4.63</v>
      </c>
      <c r="S206">
        <f t="shared" si="29"/>
        <v>100</v>
      </c>
      <c r="T206">
        <f t="shared" si="29"/>
        <v>1</v>
      </c>
      <c r="U206">
        <f t="shared" si="29"/>
        <v>346</v>
      </c>
      <c r="V206">
        <f t="shared" si="29"/>
        <v>1</v>
      </c>
      <c r="W206">
        <f t="shared" si="29"/>
        <v>0</v>
      </c>
      <c r="X206" t="str">
        <f t="shared" si="29"/>
        <v>7me0_23786_rebuilt.pdb</v>
      </c>
      <c r="AA206" t="s">
        <v>20</v>
      </c>
      <c r="AB206" t="s">
        <v>1</v>
      </c>
      <c r="AC206">
        <v>0.22</v>
      </c>
      <c r="AD206">
        <v>346</v>
      </c>
      <c r="AE206">
        <v>1</v>
      </c>
      <c r="AF206">
        <v>346</v>
      </c>
      <c r="AG206">
        <v>0</v>
      </c>
      <c r="AH206">
        <v>0</v>
      </c>
      <c r="AI206">
        <v>99.7</v>
      </c>
      <c r="AJ206">
        <v>4.63</v>
      </c>
      <c r="AK206">
        <v>100</v>
      </c>
      <c r="AL206">
        <v>1</v>
      </c>
      <c r="AM206">
        <v>346</v>
      </c>
      <c r="AN206">
        <v>1</v>
      </c>
      <c r="AO206">
        <v>0</v>
      </c>
      <c r="AP206" t="s">
        <v>131</v>
      </c>
    </row>
    <row r="207" spans="4:42" x14ac:dyDescent="0.2">
      <c r="D207" t="str">
        <f t="shared" si="27"/>
        <v>7lsx_23508</v>
      </c>
      <c r="H207">
        <f t="shared" si="28"/>
        <v>245</v>
      </c>
      <c r="I207" t="str">
        <f t="shared" si="30"/>
        <v>7lsx_23508</v>
      </c>
      <c r="J207" t="str">
        <f t="shared" si="30"/>
        <v>Unique_target</v>
      </c>
      <c r="K207">
        <f t="shared" si="30"/>
        <v>0.55000000000000004</v>
      </c>
      <c r="L207">
        <f t="shared" si="30"/>
        <v>235</v>
      </c>
      <c r="M207">
        <f t="shared" si="30"/>
        <v>10</v>
      </c>
      <c r="N207">
        <f t="shared" si="30"/>
        <v>231</v>
      </c>
      <c r="O207">
        <f t="shared" si="22"/>
        <v>0</v>
      </c>
      <c r="P207">
        <f t="shared" si="22"/>
        <v>4</v>
      </c>
      <c r="Q207" s="3">
        <f t="shared" si="26"/>
        <v>95.91836734693878</v>
      </c>
      <c r="R207">
        <f t="shared" si="29"/>
        <v>1.74</v>
      </c>
      <c r="S207">
        <f t="shared" si="29"/>
        <v>100</v>
      </c>
      <c r="T207">
        <f t="shared" si="29"/>
        <v>0.96</v>
      </c>
      <c r="U207">
        <f t="shared" si="29"/>
        <v>117.5</v>
      </c>
      <c r="V207">
        <f t="shared" si="29"/>
        <v>1</v>
      </c>
      <c r="W207">
        <f t="shared" si="29"/>
        <v>0</v>
      </c>
      <c r="X207" t="str">
        <f t="shared" si="29"/>
        <v>7lsx_23508_rebuilt.pdb</v>
      </c>
      <c r="AA207" t="s">
        <v>13</v>
      </c>
      <c r="AB207" t="s">
        <v>1</v>
      </c>
      <c r="AC207">
        <v>0.55000000000000004</v>
      </c>
      <c r="AD207">
        <v>235</v>
      </c>
      <c r="AE207">
        <v>10</v>
      </c>
      <c r="AF207">
        <v>231</v>
      </c>
      <c r="AG207">
        <v>0</v>
      </c>
      <c r="AH207">
        <v>4</v>
      </c>
      <c r="AI207">
        <v>95.9</v>
      </c>
      <c r="AJ207">
        <v>1.74</v>
      </c>
      <c r="AK207">
        <v>100</v>
      </c>
      <c r="AL207">
        <v>0.96</v>
      </c>
      <c r="AM207">
        <v>117.5</v>
      </c>
      <c r="AN207">
        <v>1</v>
      </c>
      <c r="AO207">
        <v>0</v>
      </c>
      <c r="AP207" t="s">
        <v>127</v>
      </c>
    </row>
    <row r="208" spans="4:42" x14ac:dyDescent="0.2">
      <c r="D208" t="str">
        <f t="shared" si="27"/>
        <v>7mby_23750</v>
      </c>
      <c r="H208">
        <f t="shared" si="28"/>
        <v>339</v>
      </c>
      <c r="I208" t="str">
        <f t="shared" si="30"/>
        <v>7mby_23750</v>
      </c>
      <c r="J208" t="str">
        <f t="shared" si="30"/>
        <v>Unique_target</v>
      </c>
      <c r="K208">
        <f t="shared" si="30"/>
        <v>0.53</v>
      </c>
      <c r="L208">
        <f t="shared" si="30"/>
        <v>317</v>
      </c>
      <c r="M208">
        <f t="shared" si="30"/>
        <v>22</v>
      </c>
      <c r="N208">
        <f t="shared" si="30"/>
        <v>311</v>
      </c>
      <c r="O208">
        <f t="shared" si="22"/>
        <v>0</v>
      </c>
      <c r="P208">
        <f t="shared" si="22"/>
        <v>6</v>
      </c>
      <c r="Q208" s="3">
        <f t="shared" si="26"/>
        <v>93.510324483775818</v>
      </c>
      <c r="R208">
        <f t="shared" si="29"/>
        <v>1.77</v>
      </c>
      <c r="S208">
        <f t="shared" si="29"/>
        <v>98.4</v>
      </c>
      <c r="T208">
        <f t="shared" si="29"/>
        <v>0.92</v>
      </c>
      <c r="U208">
        <f t="shared" si="29"/>
        <v>317</v>
      </c>
      <c r="V208">
        <f t="shared" si="29"/>
        <v>1</v>
      </c>
      <c r="W208">
        <f t="shared" si="29"/>
        <v>0</v>
      </c>
      <c r="X208" t="str">
        <f t="shared" si="29"/>
        <v>7mby_23750_rebuilt.pdb</v>
      </c>
      <c r="AA208" t="s">
        <v>19</v>
      </c>
      <c r="AB208" t="s">
        <v>1</v>
      </c>
      <c r="AC208">
        <v>0.53</v>
      </c>
      <c r="AD208">
        <v>317</v>
      </c>
      <c r="AE208">
        <v>22</v>
      </c>
      <c r="AF208">
        <v>311</v>
      </c>
      <c r="AG208">
        <v>0</v>
      </c>
      <c r="AH208">
        <v>6</v>
      </c>
      <c r="AI208">
        <v>93.5</v>
      </c>
      <c r="AJ208">
        <v>1.77</v>
      </c>
      <c r="AK208">
        <v>98.4</v>
      </c>
      <c r="AL208">
        <v>0.92</v>
      </c>
      <c r="AM208">
        <v>317</v>
      </c>
      <c r="AN208">
        <v>1</v>
      </c>
      <c r="AO208">
        <v>0</v>
      </c>
      <c r="AP208" t="s">
        <v>116</v>
      </c>
    </row>
    <row r="209" spans="4:42" x14ac:dyDescent="0.2">
      <c r="D209" t="str">
        <f t="shared" si="27"/>
        <v>7ls5_23502</v>
      </c>
      <c r="H209">
        <f t="shared" si="28"/>
        <v>243</v>
      </c>
      <c r="I209" t="str">
        <f t="shared" si="30"/>
        <v>7ls5_23502</v>
      </c>
      <c r="J209" t="str">
        <f t="shared" si="30"/>
        <v>Unique_target</v>
      </c>
      <c r="K209">
        <f t="shared" si="30"/>
        <v>0.36</v>
      </c>
      <c r="L209">
        <f t="shared" si="30"/>
        <v>238</v>
      </c>
      <c r="M209">
        <f t="shared" si="30"/>
        <v>5</v>
      </c>
      <c r="N209">
        <f t="shared" si="30"/>
        <v>237</v>
      </c>
      <c r="O209">
        <f t="shared" si="22"/>
        <v>0</v>
      </c>
      <c r="P209">
        <f t="shared" si="22"/>
        <v>1</v>
      </c>
      <c r="Q209" s="3">
        <f t="shared" si="26"/>
        <v>97.942386831275726</v>
      </c>
      <c r="R209">
        <f t="shared" si="29"/>
        <v>2.71</v>
      </c>
      <c r="S209">
        <f t="shared" si="29"/>
        <v>99.6</v>
      </c>
      <c r="T209">
        <f t="shared" si="29"/>
        <v>0.98</v>
      </c>
      <c r="U209">
        <f t="shared" si="29"/>
        <v>238</v>
      </c>
      <c r="V209">
        <f t="shared" si="29"/>
        <v>1</v>
      </c>
      <c r="W209">
        <f t="shared" si="29"/>
        <v>0</v>
      </c>
      <c r="X209" t="str">
        <f t="shared" si="29"/>
        <v>7ls5_23502_rebuilt.pdb</v>
      </c>
      <c r="AA209" t="s">
        <v>12</v>
      </c>
      <c r="AB209" t="s">
        <v>1</v>
      </c>
      <c r="AC209">
        <v>0.36</v>
      </c>
      <c r="AD209">
        <v>238</v>
      </c>
      <c r="AE209">
        <v>5</v>
      </c>
      <c r="AF209">
        <v>237</v>
      </c>
      <c r="AG209">
        <v>0</v>
      </c>
      <c r="AH209">
        <v>1</v>
      </c>
      <c r="AI209">
        <v>97.9</v>
      </c>
      <c r="AJ209">
        <v>2.71</v>
      </c>
      <c r="AK209">
        <v>99.6</v>
      </c>
      <c r="AL209">
        <v>0.98</v>
      </c>
      <c r="AM209">
        <v>238</v>
      </c>
      <c r="AN209">
        <v>1</v>
      </c>
      <c r="AO209">
        <v>0</v>
      </c>
      <c r="AP209" t="s">
        <v>128</v>
      </c>
    </row>
    <row r="210" spans="4:42" x14ac:dyDescent="0.2">
      <c r="D210" t="str">
        <f t="shared" si="27"/>
        <v>7ev9_31325</v>
      </c>
      <c r="H210">
        <f t="shared" si="28"/>
        <v>382</v>
      </c>
      <c r="I210" t="str">
        <f t="shared" si="30"/>
        <v>7ev9_31325</v>
      </c>
      <c r="J210" t="str">
        <f t="shared" si="30"/>
        <v>Unique_target</v>
      </c>
      <c r="K210">
        <f t="shared" si="30"/>
        <v>0.27</v>
      </c>
      <c r="L210">
        <f t="shared" si="30"/>
        <v>382</v>
      </c>
      <c r="M210">
        <f t="shared" si="30"/>
        <v>0</v>
      </c>
      <c r="N210">
        <f t="shared" si="30"/>
        <v>382</v>
      </c>
      <c r="O210">
        <f t="shared" si="22"/>
        <v>0</v>
      </c>
      <c r="P210">
        <f t="shared" si="22"/>
        <v>0</v>
      </c>
      <c r="Q210" s="3">
        <f t="shared" si="26"/>
        <v>100</v>
      </c>
      <c r="R210">
        <f t="shared" si="29"/>
        <v>3.66</v>
      </c>
      <c r="S210">
        <f t="shared" si="29"/>
        <v>100</v>
      </c>
      <c r="T210">
        <f t="shared" si="29"/>
        <v>1</v>
      </c>
      <c r="U210">
        <f t="shared" si="29"/>
        <v>382</v>
      </c>
      <c r="V210">
        <f t="shared" si="29"/>
        <v>1</v>
      </c>
      <c r="W210">
        <f t="shared" si="29"/>
        <v>0</v>
      </c>
      <c r="X210" t="str">
        <f t="shared" si="29"/>
        <v>7ev9_31325_rebuilt.pdb</v>
      </c>
      <c r="AA210" t="s">
        <v>5</v>
      </c>
      <c r="AB210" t="s">
        <v>1</v>
      </c>
      <c r="AC210">
        <v>0.27</v>
      </c>
      <c r="AD210">
        <v>382</v>
      </c>
      <c r="AE210">
        <v>0</v>
      </c>
      <c r="AF210">
        <v>382</v>
      </c>
      <c r="AG210">
        <v>0</v>
      </c>
      <c r="AH210">
        <v>0</v>
      </c>
      <c r="AI210">
        <v>100</v>
      </c>
      <c r="AJ210">
        <v>3.66</v>
      </c>
      <c r="AK210">
        <v>100</v>
      </c>
      <c r="AL210">
        <v>1</v>
      </c>
      <c r="AM210">
        <v>382</v>
      </c>
      <c r="AN210">
        <v>1</v>
      </c>
      <c r="AO210">
        <v>0</v>
      </c>
      <c r="AP210" t="s">
        <v>122</v>
      </c>
    </row>
    <row r="211" spans="4:42" x14ac:dyDescent="0.2">
      <c r="D211" t="str">
        <f t="shared" si="27"/>
        <v>7m9c_23723</v>
      </c>
      <c r="H211">
        <f t="shared" si="28"/>
        <v>257</v>
      </c>
      <c r="I211" t="str">
        <f t="shared" si="30"/>
        <v>7m9c_23723</v>
      </c>
      <c r="J211" t="str">
        <f t="shared" si="30"/>
        <v>Unique_target</v>
      </c>
      <c r="K211">
        <f t="shared" si="30"/>
        <v>1.3</v>
      </c>
      <c r="L211">
        <f t="shared" si="30"/>
        <v>203</v>
      </c>
      <c r="M211">
        <f t="shared" si="30"/>
        <v>54</v>
      </c>
      <c r="N211">
        <f t="shared" si="30"/>
        <v>174</v>
      </c>
      <c r="O211">
        <f t="shared" si="22"/>
        <v>0</v>
      </c>
      <c r="P211">
        <f t="shared" si="22"/>
        <v>29</v>
      </c>
      <c r="Q211" s="3">
        <f t="shared" si="26"/>
        <v>78.988326848249031</v>
      </c>
      <c r="R211">
        <f t="shared" si="29"/>
        <v>0.61</v>
      </c>
      <c r="S211">
        <f t="shared" si="29"/>
        <v>93.1</v>
      </c>
      <c r="T211">
        <f t="shared" si="29"/>
        <v>0.74</v>
      </c>
      <c r="U211">
        <f t="shared" si="29"/>
        <v>14.5</v>
      </c>
      <c r="V211">
        <f t="shared" si="29"/>
        <v>1</v>
      </c>
      <c r="W211">
        <f t="shared" si="29"/>
        <v>0</v>
      </c>
      <c r="X211" t="str">
        <f t="shared" si="29"/>
        <v>7m9c_23723_rebuilt.pdb</v>
      </c>
      <c r="AA211" t="s">
        <v>18</v>
      </c>
      <c r="AB211" t="s">
        <v>1</v>
      </c>
      <c r="AC211">
        <v>1.3</v>
      </c>
      <c r="AD211">
        <v>203</v>
      </c>
      <c r="AE211">
        <v>54</v>
      </c>
      <c r="AF211">
        <v>174</v>
      </c>
      <c r="AG211">
        <v>0</v>
      </c>
      <c r="AH211">
        <v>29</v>
      </c>
      <c r="AI211">
        <v>79</v>
      </c>
      <c r="AJ211">
        <v>0.61</v>
      </c>
      <c r="AK211">
        <v>93.1</v>
      </c>
      <c r="AL211">
        <v>0.74</v>
      </c>
      <c r="AM211">
        <v>14.5</v>
      </c>
      <c r="AN211">
        <v>1</v>
      </c>
      <c r="AO211">
        <v>0</v>
      </c>
      <c r="AP211" t="s">
        <v>123</v>
      </c>
    </row>
    <row r="212" spans="4:42" x14ac:dyDescent="0.2">
      <c r="D212" t="str">
        <f t="shared" si="27"/>
        <v>7lc6_23269</v>
      </c>
      <c r="H212">
        <f t="shared" si="28"/>
        <v>557</v>
      </c>
      <c r="I212" t="str">
        <f t="shared" si="30"/>
        <v>7lc6_23269</v>
      </c>
      <c r="J212" t="str">
        <f t="shared" si="30"/>
        <v>Unique_target</v>
      </c>
      <c r="K212">
        <f t="shared" si="30"/>
        <v>0.44</v>
      </c>
      <c r="L212">
        <f t="shared" si="30"/>
        <v>555</v>
      </c>
      <c r="M212">
        <f t="shared" si="30"/>
        <v>2</v>
      </c>
      <c r="N212">
        <f t="shared" si="30"/>
        <v>554</v>
      </c>
      <c r="O212">
        <f t="shared" si="22"/>
        <v>0</v>
      </c>
      <c r="P212">
        <f t="shared" si="22"/>
        <v>1</v>
      </c>
      <c r="Q212" s="3">
        <f t="shared" si="26"/>
        <v>99.640933572710949</v>
      </c>
      <c r="R212">
        <f t="shared" si="29"/>
        <v>2.2599999999999998</v>
      </c>
      <c r="S212">
        <f t="shared" si="29"/>
        <v>99.8</v>
      </c>
      <c r="T212">
        <f t="shared" si="29"/>
        <v>0.99</v>
      </c>
      <c r="U212">
        <f t="shared" si="29"/>
        <v>277.5</v>
      </c>
      <c r="V212">
        <f t="shared" si="29"/>
        <v>1</v>
      </c>
      <c r="W212">
        <f t="shared" si="29"/>
        <v>0</v>
      </c>
      <c r="X212" t="str">
        <f t="shared" si="29"/>
        <v>7lc6_23269_rebuilt.pdb</v>
      </c>
      <c r="AA212" t="s">
        <v>10</v>
      </c>
      <c r="AB212" t="s">
        <v>1</v>
      </c>
      <c r="AC212">
        <v>0.44</v>
      </c>
      <c r="AD212">
        <v>555</v>
      </c>
      <c r="AE212">
        <v>2</v>
      </c>
      <c r="AF212">
        <v>554</v>
      </c>
      <c r="AG212">
        <v>0</v>
      </c>
      <c r="AH212">
        <v>1</v>
      </c>
      <c r="AI212">
        <v>99.6</v>
      </c>
      <c r="AJ212">
        <v>2.2599999999999998</v>
      </c>
      <c r="AK212">
        <v>99.8</v>
      </c>
      <c r="AL212">
        <v>0.99</v>
      </c>
      <c r="AM212">
        <v>277.5</v>
      </c>
      <c r="AN212">
        <v>1</v>
      </c>
      <c r="AO212">
        <v>0</v>
      </c>
      <c r="AP212" t="s">
        <v>132</v>
      </c>
    </row>
    <row r="213" spans="4:42" x14ac:dyDescent="0.2">
      <c r="D213" t="str">
        <f t="shared" si="27"/>
        <v>7n8i_24237</v>
      </c>
      <c r="H213">
        <f t="shared" si="28"/>
        <v>106</v>
      </c>
      <c r="I213" t="str">
        <f t="shared" si="30"/>
        <v>7n8i_24237</v>
      </c>
      <c r="J213" t="str">
        <f t="shared" si="30"/>
        <v>Unique_target</v>
      </c>
      <c r="K213">
        <f t="shared" si="30"/>
        <v>0.24</v>
      </c>
      <c r="L213">
        <f t="shared" si="30"/>
        <v>106</v>
      </c>
      <c r="M213">
        <f t="shared" si="30"/>
        <v>0</v>
      </c>
      <c r="N213">
        <f t="shared" si="30"/>
        <v>106</v>
      </c>
      <c r="O213">
        <f t="shared" si="22"/>
        <v>0</v>
      </c>
      <c r="P213">
        <f t="shared" si="22"/>
        <v>0</v>
      </c>
      <c r="Q213" s="3">
        <f t="shared" si="26"/>
        <v>100</v>
      </c>
      <c r="R213">
        <f t="shared" si="29"/>
        <v>4.12</v>
      </c>
      <c r="S213">
        <f t="shared" si="29"/>
        <v>100</v>
      </c>
      <c r="T213">
        <f t="shared" si="29"/>
        <v>1</v>
      </c>
      <c r="U213">
        <f t="shared" si="29"/>
        <v>106</v>
      </c>
      <c r="V213">
        <f t="shared" si="29"/>
        <v>1</v>
      </c>
      <c r="W213">
        <f t="shared" si="29"/>
        <v>0</v>
      </c>
      <c r="X213" t="str">
        <f t="shared" si="29"/>
        <v>7n8i_24237_rebuilt.pdb</v>
      </c>
      <c r="AA213" t="s">
        <v>24</v>
      </c>
      <c r="AB213" t="s">
        <v>1</v>
      </c>
      <c r="AC213">
        <v>0.24</v>
      </c>
      <c r="AD213">
        <v>106</v>
      </c>
      <c r="AE213">
        <v>0</v>
      </c>
      <c r="AF213">
        <v>106</v>
      </c>
      <c r="AG213">
        <v>0</v>
      </c>
      <c r="AH213">
        <v>0</v>
      </c>
      <c r="AI213">
        <v>100</v>
      </c>
      <c r="AJ213">
        <v>4.12</v>
      </c>
      <c r="AK213">
        <v>100</v>
      </c>
      <c r="AL213">
        <v>1</v>
      </c>
      <c r="AM213">
        <v>106</v>
      </c>
      <c r="AN213">
        <v>1</v>
      </c>
      <c r="AO213">
        <v>0</v>
      </c>
      <c r="AP213" t="s">
        <v>124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133D-8DDA-064C-B35E-4A208A258653}">
  <dimension ref="A1:BE299"/>
  <sheetViews>
    <sheetView zoomScale="101" workbookViewId="0">
      <selection activeCell="C2" sqref="C2:C26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28</v>
      </c>
      <c r="E1" t="s">
        <v>194</v>
      </c>
      <c r="F1" t="s">
        <v>195</v>
      </c>
      <c r="G1" t="s">
        <v>196</v>
      </c>
    </row>
    <row r="2" spans="1:17" x14ac:dyDescent="0.2">
      <c r="A2" t="str">
        <f>I49</f>
        <v>7lv9_23530</v>
      </c>
      <c r="B2" s="1">
        <f>Q49</f>
        <v>3.0927835051546393</v>
      </c>
      <c r="C2" s="1">
        <f>Q189</f>
        <v>0</v>
      </c>
      <c r="D2" s="1" t="s">
        <v>14</v>
      </c>
      <c r="E2">
        <v>5</v>
      </c>
      <c r="F2">
        <v>97</v>
      </c>
      <c r="G2" s="3">
        <f t="shared" ref="G2:G26" si="0">100*(E2/F2)</f>
        <v>5.1546391752577314</v>
      </c>
      <c r="Q2" s="3"/>
    </row>
    <row r="3" spans="1:17" x14ac:dyDescent="0.2">
      <c r="A3" t="str">
        <f t="shared" ref="A3:A26" si="1">I50</f>
        <v>7msw_23970</v>
      </c>
      <c r="B3" s="1">
        <f t="shared" ref="B3:B26" si="2">Q50</f>
        <v>15.748031496062993</v>
      </c>
      <c r="C3" s="1">
        <f t="shared" ref="C3:C26" si="3">Q190</f>
        <v>28.031496062992126</v>
      </c>
      <c r="D3" s="1" t="s">
        <v>23</v>
      </c>
      <c r="E3">
        <v>86</v>
      </c>
      <c r="F3">
        <v>635</v>
      </c>
      <c r="G3" s="3">
        <f t="shared" si="0"/>
        <v>13.543307086614172</v>
      </c>
    </row>
    <row r="4" spans="1:17" x14ac:dyDescent="0.2">
      <c r="A4" t="str">
        <f t="shared" si="1"/>
        <v>7mlz_23914</v>
      </c>
      <c r="B4" s="1">
        <f t="shared" si="2"/>
        <v>77.040816326530617</v>
      </c>
      <c r="C4" s="1">
        <f t="shared" si="3"/>
        <v>82.65306122448979</v>
      </c>
      <c r="D4" s="1" t="s">
        <v>22</v>
      </c>
      <c r="E4">
        <v>124</v>
      </c>
      <c r="F4">
        <v>196</v>
      </c>
      <c r="G4" s="3">
        <f t="shared" si="0"/>
        <v>63.265306122448983</v>
      </c>
    </row>
    <row r="5" spans="1:17" x14ac:dyDescent="0.2">
      <c r="A5" t="str">
        <f t="shared" si="1"/>
        <v>7m7b_23709</v>
      </c>
      <c r="B5" s="1">
        <f t="shared" si="2"/>
        <v>43.540669856459331</v>
      </c>
      <c r="C5" s="1">
        <f t="shared" si="3"/>
        <v>70.334928229665067</v>
      </c>
      <c r="D5" s="1" t="s">
        <v>17</v>
      </c>
      <c r="E5">
        <v>139</v>
      </c>
      <c r="F5">
        <v>209</v>
      </c>
      <c r="G5" s="3">
        <f t="shared" si="0"/>
        <v>66.507177033492823</v>
      </c>
    </row>
    <row r="6" spans="1:17" x14ac:dyDescent="0.2">
      <c r="A6" t="str">
        <f t="shared" si="1"/>
        <v>7lx5_23566</v>
      </c>
      <c r="B6" s="1">
        <f t="shared" si="2"/>
        <v>34.693877551020407</v>
      </c>
      <c r="C6" s="1">
        <f t="shared" si="3"/>
        <v>80.612244897959187</v>
      </c>
      <c r="D6" s="1" t="s">
        <v>16</v>
      </c>
      <c r="E6">
        <v>137</v>
      </c>
      <c r="F6">
        <v>196</v>
      </c>
      <c r="G6" s="3">
        <f t="shared" si="0"/>
        <v>69.897959183673478</v>
      </c>
    </row>
    <row r="7" spans="1:17" x14ac:dyDescent="0.2">
      <c r="A7" t="str">
        <f t="shared" si="1"/>
        <v>7c2k_30275</v>
      </c>
      <c r="B7" s="1">
        <f t="shared" si="2"/>
        <v>97.195253505933124</v>
      </c>
      <c r="C7" s="1">
        <f t="shared" si="3"/>
        <v>97.303128371089542</v>
      </c>
      <c r="D7" s="1" t="s">
        <v>3</v>
      </c>
      <c r="E7">
        <v>663</v>
      </c>
      <c r="F7">
        <v>927</v>
      </c>
      <c r="G7" s="3">
        <f t="shared" si="0"/>
        <v>71.52103559870551</v>
      </c>
    </row>
    <row r="8" spans="1:17" x14ac:dyDescent="0.2">
      <c r="A8" t="str">
        <f t="shared" si="1"/>
        <v>7lci_23274</v>
      </c>
      <c r="B8" s="1">
        <f t="shared" si="2"/>
        <v>69.465648854961827</v>
      </c>
      <c r="C8" s="1">
        <f t="shared" si="3"/>
        <v>89.821882951653947</v>
      </c>
      <c r="D8" s="1" t="s">
        <v>11</v>
      </c>
      <c r="E8">
        <v>308</v>
      </c>
      <c r="F8">
        <v>393</v>
      </c>
      <c r="G8" s="3">
        <f t="shared" si="0"/>
        <v>78.371501272264638</v>
      </c>
    </row>
    <row r="9" spans="1:17" x14ac:dyDescent="0.2">
      <c r="A9" t="str">
        <f t="shared" si="1"/>
        <v>7mjs_23883</v>
      </c>
      <c r="B9" s="1">
        <f t="shared" si="2"/>
        <v>98.484848484848484</v>
      </c>
      <c r="C9" s="1">
        <f t="shared" si="3"/>
        <v>99.242424242424249</v>
      </c>
      <c r="D9" s="1" t="s">
        <v>21</v>
      </c>
      <c r="E9">
        <v>115</v>
      </c>
      <c r="F9">
        <v>132</v>
      </c>
      <c r="G9" s="3">
        <f t="shared" si="0"/>
        <v>87.121212121212125</v>
      </c>
    </row>
    <row r="10" spans="1:17" x14ac:dyDescent="0.2">
      <c r="A10" t="str">
        <f t="shared" si="1"/>
        <v>7eda_31062</v>
      </c>
      <c r="B10" s="1">
        <f t="shared" si="2"/>
        <v>95.209580838323348</v>
      </c>
      <c r="C10" s="1">
        <f t="shared" si="3"/>
        <v>96.107784431137731</v>
      </c>
      <c r="D10" s="1" t="s">
        <v>4</v>
      </c>
      <c r="E10">
        <v>295</v>
      </c>
      <c r="F10">
        <v>334</v>
      </c>
      <c r="G10" s="3">
        <f t="shared" si="0"/>
        <v>88.323353293413177</v>
      </c>
    </row>
    <row r="11" spans="1:17" x14ac:dyDescent="0.2">
      <c r="A11" t="str">
        <f t="shared" si="1"/>
        <v>7ku7_23035</v>
      </c>
      <c r="B11" s="1">
        <f t="shared" si="2"/>
        <v>76.579925650557627</v>
      </c>
      <c r="C11" s="1">
        <f t="shared" si="3"/>
        <v>72.490706319702596</v>
      </c>
      <c r="D11" s="1" t="s">
        <v>6</v>
      </c>
      <c r="E11">
        <v>242</v>
      </c>
      <c r="F11">
        <v>269</v>
      </c>
      <c r="G11" s="3">
        <f t="shared" si="0"/>
        <v>89.962825278810413</v>
      </c>
    </row>
    <row r="12" spans="1:17" x14ac:dyDescent="0.2">
      <c r="A12" t="str">
        <f t="shared" si="1"/>
        <v>7kzz_23093</v>
      </c>
      <c r="B12" s="1">
        <f t="shared" si="2"/>
        <v>88.612099644128108</v>
      </c>
      <c r="C12" s="1">
        <f t="shared" si="3"/>
        <v>93.594306049822066</v>
      </c>
      <c r="D12" s="1" t="s">
        <v>7</v>
      </c>
      <c r="E12">
        <v>257</v>
      </c>
      <c r="F12">
        <v>281</v>
      </c>
      <c r="G12" s="3">
        <f t="shared" si="0"/>
        <v>91.459074733096088</v>
      </c>
    </row>
    <row r="13" spans="1:17" x14ac:dyDescent="0.2">
      <c r="A13" t="str">
        <f t="shared" si="1"/>
        <v>7brm_30160</v>
      </c>
      <c r="B13" s="1">
        <f t="shared" si="2"/>
        <v>90.661478599221795</v>
      </c>
      <c r="C13" s="1">
        <f t="shared" si="3"/>
        <v>96.887159533073927</v>
      </c>
      <c r="D13" s="1" t="s">
        <v>0</v>
      </c>
      <c r="E13">
        <v>236</v>
      </c>
      <c r="F13">
        <v>257</v>
      </c>
      <c r="G13" s="3">
        <f t="shared" si="0"/>
        <v>91.828793774319067</v>
      </c>
    </row>
    <row r="14" spans="1:17" x14ac:dyDescent="0.2">
      <c r="A14" t="str">
        <f t="shared" si="1"/>
        <v>7bxt_30237</v>
      </c>
      <c r="B14" s="1">
        <f t="shared" si="2"/>
        <v>95.145631067961162</v>
      </c>
      <c r="C14" s="1">
        <f t="shared" si="3"/>
        <v>92.233009708737868</v>
      </c>
      <c r="D14" s="1" t="s">
        <v>2</v>
      </c>
      <c r="E14">
        <v>97</v>
      </c>
      <c r="F14">
        <v>103</v>
      </c>
      <c r="G14" s="3">
        <f t="shared" si="0"/>
        <v>94.174757281553397</v>
      </c>
    </row>
    <row r="15" spans="1:17" x14ac:dyDescent="0.2">
      <c r="A15" t="str">
        <f t="shared" si="1"/>
        <v>7l1k_23110</v>
      </c>
      <c r="B15" s="1">
        <f t="shared" si="2"/>
        <v>100</v>
      </c>
      <c r="C15" s="1">
        <f t="shared" si="3"/>
        <v>99.328859060402678</v>
      </c>
      <c r="D15" s="1" t="s">
        <v>8</v>
      </c>
      <c r="E15">
        <v>143</v>
      </c>
      <c r="F15">
        <v>149</v>
      </c>
      <c r="G15" s="3">
        <f t="shared" si="0"/>
        <v>95.973154362416096</v>
      </c>
    </row>
    <row r="16" spans="1:17" x14ac:dyDescent="0.2">
      <c r="A16" t="str">
        <f t="shared" si="1"/>
        <v>7rb9_24400</v>
      </c>
      <c r="B16" s="1">
        <f t="shared" si="2"/>
        <v>95.430107526881727</v>
      </c>
      <c r="C16" s="1">
        <f t="shared" si="3"/>
        <v>99.462365591397855</v>
      </c>
      <c r="D16" s="1" t="s">
        <v>25</v>
      </c>
      <c r="E16">
        <v>361</v>
      </c>
      <c r="F16">
        <v>372</v>
      </c>
      <c r="G16" s="3">
        <f t="shared" si="0"/>
        <v>97.043010752688176</v>
      </c>
    </row>
    <row r="17" spans="1:9" x14ac:dyDescent="0.2">
      <c r="A17" t="str">
        <f t="shared" si="1"/>
        <v>7l6u_23208</v>
      </c>
      <c r="B17" s="1">
        <f t="shared" si="2"/>
        <v>93.890675241157552</v>
      </c>
      <c r="C17" s="1">
        <f t="shared" si="3"/>
        <v>93.569131832797424</v>
      </c>
      <c r="D17" s="1" t="s">
        <v>9</v>
      </c>
      <c r="E17">
        <v>302</v>
      </c>
      <c r="F17">
        <v>311</v>
      </c>
      <c r="G17" s="3">
        <f t="shared" si="0"/>
        <v>97.106109324758833</v>
      </c>
    </row>
    <row r="18" spans="1:9" x14ac:dyDescent="0.2">
      <c r="A18" t="str">
        <f t="shared" si="1"/>
        <v>7lvr_23541</v>
      </c>
      <c r="B18" s="1">
        <f t="shared" si="2"/>
        <v>97.959183673469383</v>
      </c>
      <c r="C18" s="1">
        <f t="shared" si="3"/>
        <v>97.05215419501134</v>
      </c>
      <c r="D18" s="1" t="s">
        <v>15</v>
      </c>
      <c r="E18">
        <v>429</v>
      </c>
      <c r="F18">
        <v>441</v>
      </c>
      <c r="G18" s="3">
        <f t="shared" si="0"/>
        <v>97.278911564625844</v>
      </c>
    </row>
    <row r="19" spans="1:9" x14ac:dyDescent="0.2">
      <c r="A19" t="str">
        <f t="shared" si="1"/>
        <v>7me0_23786</v>
      </c>
      <c r="B19" s="1">
        <f t="shared" si="2"/>
        <v>99.711815561959654</v>
      </c>
      <c r="C19" s="1">
        <f t="shared" si="3"/>
        <v>99.711815561959654</v>
      </c>
      <c r="D19" s="1" t="s">
        <v>20</v>
      </c>
      <c r="E19">
        <v>342</v>
      </c>
      <c r="F19">
        <v>347</v>
      </c>
      <c r="G19" s="3">
        <f t="shared" si="0"/>
        <v>98.559077809798268</v>
      </c>
    </row>
    <row r="20" spans="1:9" x14ac:dyDescent="0.2">
      <c r="A20" t="str">
        <f t="shared" si="1"/>
        <v>7lsx_23508</v>
      </c>
      <c r="B20" s="1">
        <f t="shared" si="2"/>
        <v>96.734693877551024</v>
      </c>
      <c r="C20" s="1">
        <f t="shared" si="3"/>
        <v>96.734693877551024</v>
      </c>
      <c r="D20" s="1" t="s">
        <v>13</v>
      </c>
      <c r="E20">
        <v>242</v>
      </c>
      <c r="F20">
        <v>245</v>
      </c>
      <c r="G20" s="3">
        <f t="shared" si="0"/>
        <v>98.775510204081627</v>
      </c>
    </row>
    <row r="21" spans="1:9" x14ac:dyDescent="0.2">
      <c r="A21" t="str">
        <f t="shared" si="1"/>
        <v>7mby_23750</v>
      </c>
      <c r="B21" s="1">
        <f t="shared" si="2"/>
        <v>94.985250737463133</v>
      </c>
      <c r="C21" s="1">
        <f t="shared" si="3"/>
        <v>93.805309734513273</v>
      </c>
      <c r="D21" s="1" t="s">
        <v>19</v>
      </c>
      <c r="E21">
        <v>336</v>
      </c>
      <c r="F21">
        <v>339</v>
      </c>
      <c r="G21" s="3">
        <f t="shared" si="0"/>
        <v>99.115044247787608</v>
      </c>
    </row>
    <row r="22" spans="1:9" x14ac:dyDescent="0.2">
      <c r="A22" t="str">
        <f t="shared" si="1"/>
        <v>7ls5_23502</v>
      </c>
      <c r="B22" s="1">
        <f t="shared" si="2"/>
        <v>97.942386831275726</v>
      </c>
      <c r="C22" s="1">
        <f t="shared" si="3"/>
        <v>97.942386831275726</v>
      </c>
      <c r="D22" s="1" t="s">
        <v>12</v>
      </c>
      <c r="E22">
        <v>241</v>
      </c>
      <c r="F22">
        <v>243</v>
      </c>
      <c r="G22" s="3">
        <f t="shared" si="0"/>
        <v>99.176954732510296</v>
      </c>
    </row>
    <row r="23" spans="1:9" x14ac:dyDescent="0.2">
      <c r="A23" t="str">
        <f t="shared" si="1"/>
        <v>7ev9_31325</v>
      </c>
      <c r="B23" s="1">
        <f t="shared" si="2"/>
        <v>99.738219895287955</v>
      </c>
      <c r="C23" s="1">
        <f t="shared" si="3"/>
        <v>100</v>
      </c>
      <c r="D23" s="1" t="s">
        <v>5</v>
      </c>
      <c r="E23">
        <v>379</v>
      </c>
      <c r="F23">
        <v>382</v>
      </c>
      <c r="G23" s="3">
        <f t="shared" si="0"/>
        <v>99.214659685863865</v>
      </c>
    </row>
    <row r="24" spans="1:9" x14ac:dyDescent="0.2">
      <c r="A24" t="str">
        <f t="shared" si="1"/>
        <v>7m9c_23723</v>
      </c>
      <c r="B24" s="1">
        <f t="shared" si="2"/>
        <v>90.661478599221795</v>
      </c>
      <c r="C24" s="1">
        <f t="shared" si="3"/>
        <v>82.490272373540861</v>
      </c>
      <c r="D24" s="1" t="s">
        <v>18</v>
      </c>
      <c r="E24">
        <v>256</v>
      </c>
      <c r="F24">
        <v>257</v>
      </c>
      <c r="G24" s="3">
        <f t="shared" si="0"/>
        <v>99.610894941634243</v>
      </c>
    </row>
    <row r="25" spans="1:9" x14ac:dyDescent="0.2">
      <c r="A25" t="str">
        <f t="shared" si="1"/>
        <v>7lc6_23269</v>
      </c>
      <c r="B25" s="1">
        <f t="shared" si="2"/>
        <v>99.820466786355482</v>
      </c>
      <c r="C25" s="1">
        <f t="shared" si="3"/>
        <v>99.461400359066431</v>
      </c>
      <c r="D25" s="1" t="s">
        <v>10</v>
      </c>
      <c r="E25">
        <v>557</v>
      </c>
      <c r="F25">
        <v>557</v>
      </c>
      <c r="G25" s="3">
        <f t="shared" si="0"/>
        <v>100</v>
      </c>
    </row>
    <row r="26" spans="1:9" x14ac:dyDescent="0.2">
      <c r="A26" t="str">
        <f t="shared" si="1"/>
        <v>7n8i_24237</v>
      </c>
      <c r="B26" s="1">
        <f t="shared" si="2"/>
        <v>100</v>
      </c>
      <c r="C26" s="1">
        <f t="shared" si="3"/>
        <v>100</v>
      </c>
      <c r="D26" s="1" t="s">
        <v>24</v>
      </c>
      <c r="E26">
        <v>106</v>
      </c>
      <c r="F26">
        <v>106</v>
      </c>
      <c r="G26" s="3">
        <f t="shared" si="0"/>
        <v>100</v>
      </c>
    </row>
    <row r="28" spans="1:9" x14ac:dyDescent="0.2">
      <c r="I28" t="s">
        <v>26</v>
      </c>
    </row>
    <row r="33" spans="1:28" x14ac:dyDescent="0.2">
      <c r="A33" t="s">
        <v>29</v>
      </c>
    </row>
    <row r="45" spans="1:28" x14ac:dyDescent="0.2">
      <c r="D45" t="s">
        <v>204</v>
      </c>
      <c r="H45" t="s">
        <v>205</v>
      </c>
      <c r="I45" t="s">
        <v>204</v>
      </c>
      <c r="Q45" t="s">
        <v>206</v>
      </c>
      <c r="AA45" t="s">
        <v>102</v>
      </c>
    </row>
    <row r="47" spans="1:28" x14ac:dyDescent="0.2">
      <c r="D47" t="s">
        <v>64</v>
      </c>
      <c r="I47" t="str">
        <f t="shared" ref="I47:P83" si="4">AA47</f>
        <v>DIRECT</v>
      </c>
      <c r="J47" t="str">
        <f t="shared" si="4"/>
        <v>SUPERPOSITION</v>
      </c>
      <c r="AA47" t="s">
        <v>64</v>
      </c>
      <c r="AB47" t="s">
        <v>65</v>
      </c>
    </row>
    <row r="49" spans="4:42" x14ac:dyDescent="0.2">
      <c r="D49" t="str">
        <f>I49</f>
        <v>7lv9_23530</v>
      </c>
      <c r="H49">
        <f>AD49+AE49</f>
        <v>97</v>
      </c>
      <c r="I49" t="str">
        <f t="shared" si="4"/>
        <v>7lv9_23530</v>
      </c>
      <c r="J49" t="str">
        <f t="shared" si="4"/>
        <v>Unique_target</v>
      </c>
      <c r="K49">
        <f t="shared" si="4"/>
        <v>1.54</v>
      </c>
      <c r="L49">
        <f t="shared" si="4"/>
        <v>3</v>
      </c>
      <c r="M49">
        <f t="shared" si="4"/>
        <v>94</v>
      </c>
      <c r="N49">
        <f t="shared" si="4"/>
        <v>0</v>
      </c>
      <c r="O49">
        <f t="shared" si="4"/>
        <v>2</v>
      </c>
      <c r="P49">
        <f t="shared" si="4"/>
        <v>1</v>
      </c>
      <c r="Q49" s="3">
        <f>100*AD49/H49</f>
        <v>3.0927835051546393</v>
      </c>
      <c r="R49">
        <f t="shared" ref="R49:X85" si="5">AJ49</f>
        <v>0.02</v>
      </c>
      <c r="S49">
        <f t="shared" si="5"/>
        <v>0</v>
      </c>
      <c r="T49">
        <f t="shared" si="5"/>
        <v>0</v>
      </c>
      <c r="U49">
        <f t="shared" si="5"/>
        <v>3</v>
      </c>
      <c r="V49">
        <f t="shared" si="5"/>
        <v>1</v>
      </c>
      <c r="W49">
        <f t="shared" si="5"/>
        <v>0</v>
      </c>
      <c r="X49" t="str">
        <f t="shared" si="5"/>
        <v>7lv9_23530_superposed.pdb</v>
      </c>
      <c r="AA49" t="s">
        <v>14</v>
      </c>
      <c r="AB49" t="s">
        <v>1</v>
      </c>
      <c r="AC49">
        <v>1.54</v>
      </c>
      <c r="AD49">
        <v>3</v>
      </c>
      <c r="AE49">
        <v>94</v>
      </c>
      <c r="AF49">
        <v>0</v>
      </c>
      <c r="AG49">
        <v>2</v>
      </c>
      <c r="AH49">
        <v>1</v>
      </c>
      <c r="AI49">
        <v>3.1</v>
      </c>
      <c r="AJ49">
        <v>0.02</v>
      </c>
      <c r="AK49">
        <v>0</v>
      </c>
      <c r="AL49">
        <v>0</v>
      </c>
      <c r="AM49">
        <v>3</v>
      </c>
      <c r="AN49">
        <v>1</v>
      </c>
      <c r="AO49">
        <v>0</v>
      </c>
      <c r="AP49" t="s">
        <v>54</v>
      </c>
    </row>
    <row r="50" spans="4:42" x14ac:dyDescent="0.2">
      <c r="D50" t="str">
        <f t="shared" ref="D50:D73" si="6">I50</f>
        <v>7msw_23970</v>
      </c>
      <c r="H50">
        <f t="shared" ref="H50:H73" si="7">AD50+AE50</f>
        <v>635</v>
      </c>
      <c r="I50" t="str">
        <f t="shared" si="4"/>
        <v>7msw_23970</v>
      </c>
      <c r="J50" t="str">
        <f t="shared" si="4"/>
        <v>Unique_target</v>
      </c>
      <c r="K50">
        <f t="shared" si="4"/>
        <v>1.19</v>
      </c>
      <c r="L50">
        <f t="shared" si="4"/>
        <v>100</v>
      </c>
      <c r="M50">
        <f t="shared" si="4"/>
        <v>535</v>
      </c>
      <c r="N50">
        <f t="shared" si="4"/>
        <v>61</v>
      </c>
      <c r="O50">
        <f t="shared" si="4"/>
        <v>10</v>
      </c>
      <c r="P50">
        <f t="shared" si="4"/>
        <v>29</v>
      </c>
      <c r="Q50" s="3">
        <f t="shared" ref="Q50:Q113" si="8">100*AD50/H50</f>
        <v>15.748031496062993</v>
      </c>
      <c r="R50">
        <f t="shared" si="5"/>
        <v>0.13</v>
      </c>
      <c r="S50">
        <f t="shared" si="5"/>
        <v>66</v>
      </c>
      <c r="T50">
        <f t="shared" si="5"/>
        <v>0.1</v>
      </c>
      <c r="U50">
        <f t="shared" si="5"/>
        <v>14.3</v>
      </c>
      <c r="V50">
        <f t="shared" si="5"/>
        <v>1</v>
      </c>
      <c r="W50">
        <f t="shared" si="5"/>
        <v>4</v>
      </c>
      <c r="X50" t="str">
        <f t="shared" si="5"/>
        <v>7msw_23970_superposed.pdb</v>
      </c>
      <c r="AA50" t="s">
        <v>23</v>
      </c>
      <c r="AB50" t="s">
        <v>1</v>
      </c>
      <c r="AC50">
        <v>1.19</v>
      </c>
      <c r="AD50">
        <v>100</v>
      </c>
      <c r="AE50">
        <v>535</v>
      </c>
      <c r="AF50">
        <v>61</v>
      </c>
      <c r="AG50">
        <v>10</v>
      </c>
      <c r="AH50">
        <v>29</v>
      </c>
      <c r="AI50">
        <v>15.7</v>
      </c>
      <c r="AJ50">
        <v>0.13</v>
      </c>
      <c r="AK50">
        <v>66</v>
      </c>
      <c r="AL50">
        <v>0.1</v>
      </c>
      <c r="AM50">
        <v>14.3</v>
      </c>
      <c r="AN50">
        <v>1</v>
      </c>
      <c r="AO50">
        <v>4</v>
      </c>
      <c r="AP50" t="s">
        <v>51</v>
      </c>
    </row>
    <row r="51" spans="4:42" x14ac:dyDescent="0.2">
      <c r="D51" t="str">
        <f t="shared" si="6"/>
        <v>7mlz_23914</v>
      </c>
      <c r="H51">
        <f t="shared" si="7"/>
        <v>196</v>
      </c>
      <c r="I51" t="str">
        <f t="shared" si="4"/>
        <v>7mlz_23914</v>
      </c>
      <c r="J51" t="str">
        <f t="shared" si="4"/>
        <v>Unique_target</v>
      </c>
      <c r="K51">
        <f t="shared" si="4"/>
        <v>1.1200000000000001</v>
      </c>
      <c r="L51">
        <f t="shared" si="4"/>
        <v>151</v>
      </c>
      <c r="M51">
        <f t="shared" si="4"/>
        <v>45</v>
      </c>
      <c r="N51">
        <f t="shared" si="4"/>
        <v>135</v>
      </c>
      <c r="O51">
        <f t="shared" si="4"/>
        <v>0</v>
      </c>
      <c r="P51">
        <f t="shared" si="4"/>
        <v>16</v>
      </c>
      <c r="Q51" s="3">
        <f t="shared" si="8"/>
        <v>77.040816326530617</v>
      </c>
      <c r="R51">
        <f t="shared" si="5"/>
        <v>0.69</v>
      </c>
      <c r="S51">
        <f t="shared" si="5"/>
        <v>94.7</v>
      </c>
      <c r="T51">
        <f t="shared" si="5"/>
        <v>0.73</v>
      </c>
      <c r="U51">
        <f t="shared" si="5"/>
        <v>11.6</v>
      </c>
      <c r="V51">
        <f t="shared" si="5"/>
        <v>1</v>
      </c>
      <c r="W51">
        <f t="shared" si="5"/>
        <v>0</v>
      </c>
      <c r="X51" t="str">
        <f t="shared" si="5"/>
        <v>7mlz_23914_superposed.pdb</v>
      </c>
      <c r="AA51" t="s">
        <v>22</v>
      </c>
      <c r="AB51" t="s">
        <v>1</v>
      </c>
      <c r="AC51">
        <v>1.1200000000000001</v>
      </c>
      <c r="AD51">
        <v>151</v>
      </c>
      <c r="AE51">
        <v>45</v>
      </c>
      <c r="AF51">
        <v>135</v>
      </c>
      <c r="AG51">
        <v>0</v>
      </c>
      <c r="AH51">
        <v>16</v>
      </c>
      <c r="AI51">
        <v>77</v>
      </c>
      <c r="AJ51">
        <v>0.69</v>
      </c>
      <c r="AK51">
        <v>94.7</v>
      </c>
      <c r="AL51">
        <v>0.73</v>
      </c>
      <c r="AM51">
        <v>11.6</v>
      </c>
      <c r="AN51">
        <v>1</v>
      </c>
      <c r="AO51">
        <v>0</v>
      </c>
      <c r="AP51" t="s">
        <v>50</v>
      </c>
    </row>
    <row r="52" spans="4:42" x14ac:dyDescent="0.2">
      <c r="D52" t="str">
        <f t="shared" si="6"/>
        <v>7m7b_23709</v>
      </c>
      <c r="H52">
        <f t="shared" si="7"/>
        <v>209</v>
      </c>
      <c r="I52" t="str">
        <f t="shared" si="4"/>
        <v>7m7b_23709</v>
      </c>
      <c r="J52" t="str">
        <f t="shared" si="4"/>
        <v>Unique_target</v>
      </c>
      <c r="K52">
        <f t="shared" si="4"/>
        <v>1.34</v>
      </c>
      <c r="L52">
        <f t="shared" si="4"/>
        <v>91</v>
      </c>
      <c r="M52">
        <f t="shared" si="4"/>
        <v>118</v>
      </c>
      <c r="N52">
        <f t="shared" si="4"/>
        <v>78</v>
      </c>
      <c r="O52">
        <f t="shared" si="4"/>
        <v>0</v>
      </c>
      <c r="P52">
        <f t="shared" si="4"/>
        <v>13</v>
      </c>
      <c r="Q52" s="3">
        <f>100*AD52/H52</f>
        <v>43.540669856459331</v>
      </c>
      <c r="R52">
        <f t="shared" si="5"/>
        <v>0.33</v>
      </c>
      <c r="S52">
        <f t="shared" si="5"/>
        <v>91.2</v>
      </c>
      <c r="T52">
        <f t="shared" si="5"/>
        <v>0.4</v>
      </c>
      <c r="U52">
        <f t="shared" si="5"/>
        <v>15.2</v>
      </c>
      <c r="V52">
        <f t="shared" si="5"/>
        <v>1</v>
      </c>
      <c r="W52">
        <f t="shared" si="5"/>
        <v>0</v>
      </c>
      <c r="X52" t="str">
        <f t="shared" si="5"/>
        <v>7m7b_23709_superposed.pdb</v>
      </c>
      <c r="AA52" t="s">
        <v>17</v>
      </c>
      <c r="AB52" t="s">
        <v>1</v>
      </c>
      <c r="AC52">
        <v>1.34</v>
      </c>
      <c r="AD52">
        <v>91</v>
      </c>
      <c r="AE52">
        <v>118</v>
      </c>
      <c r="AF52">
        <v>78</v>
      </c>
      <c r="AG52">
        <v>0</v>
      </c>
      <c r="AH52">
        <v>13</v>
      </c>
      <c r="AI52">
        <v>43.5</v>
      </c>
      <c r="AJ52">
        <v>0.33</v>
      </c>
      <c r="AK52">
        <v>91.2</v>
      </c>
      <c r="AL52">
        <v>0.4</v>
      </c>
      <c r="AM52">
        <v>15.2</v>
      </c>
      <c r="AN52">
        <v>1</v>
      </c>
      <c r="AO52">
        <v>0</v>
      </c>
      <c r="AP52" t="s">
        <v>45</v>
      </c>
    </row>
    <row r="53" spans="4:42" x14ac:dyDescent="0.2">
      <c r="D53" t="str">
        <f t="shared" si="6"/>
        <v>7lx5_23566</v>
      </c>
      <c r="H53">
        <f t="shared" si="7"/>
        <v>196</v>
      </c>
      <c r="I53" t="str">
        <f t="shared" si="4"/>
        <v>7lx5_23566</v>
      </c>
      <c r="J53" t="str">
        <f t="shared" si="4"/>
        <v>Unique_target</v>
      </c>
      <c r="K53">
        <f t="shared" si="4"/>
        <v>1.44</v>
      </c>
      <c r="L53">
        <f t="shared" si="4"/>
        <v>68</v>
      </c>
      <c r="M53">
        <f t="shared" si="4"/>
        <v>128</v>
      </c>
      <c r="N53">
        <f t="shared" si="4"/>
        <v>50</v>
      </c>
      <c r="O53">
        <f t="shared" si="4"/>
        <v>0</v>
      </c>
      <c r="P53">
        <f t="shared" si="4"/>
        <v>18</v>
      </c>
      <c r="Q53" s="3">
        <f t="shared" si="8"/>
        <v>34.693877551020407</v>
      </c>
      <c r="R53">
        <f t="shared" si="5"/>
        <v>0.24</v>
      </c>
      <c r="S53">
        <f t="shared" si="5"/>
        <v>77.900000000000006</v>
      </c>
      <c r="T53">
        <f t="shared" si="5"/>
        <v>0.27</v>
      </c>
      <c r="U53">
        <f t="shared" si="5"/>
        <v>8.5</v>
      </c>
      <c r="V53">
        <f t="shared" si="5"/>
        <v>1</v>
      </c>
      <c r="W53">
        <f t="shared" si="5"/>
        <v>0</v>
      </c>
      <c r="X53" t="str">
        <f t="shared" si="5"/>
        <v>7lx5_23566_superposed.pdb</v>
      </c>
      <c r="AA53" t="s">
        <v>16</v>
      </c>
      <c r="AB53" t="s">
        <v>1</v>
      </c>
      <c r="AC53">
        <v>1.44</v>
      </c>
      <c r="AD53">
        <v>68</v>
      </c>
      <c r="AE53">
        <v>128</v>
      </c>
      <c r="AF53">
        <v>50</v>
      </c>
      <c r="AG53">
        <v>0</v>
      </c>
      <c r="AH53">
        <v>18</v>
      </c>
      <c r="AI53">
        <v>34.700000000000003</v>
      </c>
      <c r="AJ53">
        <v>0.24</v>
      </c>
      <c r="AK53">
        <v>77.900000000000006</v>
      </c>
      <c r="AL53">
        <v>0.27</v>
      </c>
      <c r="AM53">
        <v>8.5</v>
      </c>
      <c r="AN53">
        <v>1</v>
      </c>
      <c r="AO53">
        <v>0</v>
      </c>
      <c r="AP53" t="s">
        <v>44</v>
      </c>
    </row>
    <row r="54" spans="4:42" x14ac:dyDescent="0.2">
      <c r="D54" t="str">
        <f t="shared" si="6"/>
        <v>7c2k_30275</v>
      </c>
      <c r="H54">
        <f t="shared" si="7"/>
        <v>927</v>
      </c>
      <c r="I54" t="str">
        <f t="shared" si="4"/>
        <v>7c2k_30275</v>
      </c>
      <c r="J54" t="str">
        <f t="shared" si="4"/>
        <v>Unique_target</v>
      </c>
      <c r="K54">
        <f t="shared" si="4"/>
        <v>0.51</v>
      </c>
      <c r="L54">
        <f t="shared" si="4"/>
        <v>901</v>
      </c>
      <c r="M54">
        <f t="shared" si="4"/>
        <v>26</v>
      </c>
      <c r="N54">
        <f t="shared" si="4"/>
        <v>892</v>
      </c>
      <c r="O54">
        <f t="shared" si="4"/>
        <v>0</v>
      </c>
      <c r="P54">
        <f t="shared" si="4"/>
        <v>9</v>
      </c>
      <c r="Q54" s="3">
        <f t="shared" si="8"/>
        <v>97.195253505933124</v>
      </c>
      <c r="R54">
        <f t="shared" si="5"/>
        <v>1.9</v>
      </c>
      <c r="S54">
        <f t="shared" si="5"/>
        <v>99</v>
      </c>
      <c r="T54">
        <f t="shared" si="5"/>
        <v>0.96</v>
      </c>
      <c r="U54">
        <f t="shared" si="5"/>
        <v>112.6</v>
      </c>
      <c r="V54">
        <f t="shared" si="5"/>
        <v>1</v>
      </c>
      <c r="W54">
        <f t="shared" si="5"/>
        <v>0</v>
      </c>
      <c r="X54" t="str">
        <f t="shared" si="5"/>
        <v>7c2k_30275_superposed.pdb</v>
      </c>
      <c r="AA54" t="s">
        <v>3</v>
      </c>
      <c r="AB54" t="s">
        <v>1</v>
      </c>
      <c r="AC54">
        <v>0.51</v>
      </c>
      <c r="AD54">
        <v>901</v>
      </c>
      <c r="AE54">
        <v>26</v>
      </c>
      <c r="AF54">
        <v>892</v>
      </c>
      <c r="AG54">
        <v>0</v>
      </c>
      <c r="AH54">
        <v>9</v>
      </c>
      <c r="AI54">
        <v>97.2</v>
      </c>
      <c r="AJ54">
        <v>1.9</v>
      </c>
      <c r="AK54">
        <v>99</v>
      </c>
      <c r="AL54">
        <v>0.96</v>
      </c>
      <c r="AM54">
        <v>112.6</v>
      </c>
      <c r="AN54">
        <v>1</v>
      </c>
      <c r="AO54">
        <v>0</v>
      </c>
      <c r="AP54" t="s">
        <v>32</v>
      </c>
    </row>
    <row r="55" spans="4:42" x14ac:dyDescent="0.2">
      <c r="D55" t="str">
        <f t="shared" si="6"/>
        <v>7lci_23274</v>
      </c>
      <c r="H55">
        <f t="shared" si="7"/>
        <v>393</v>
      </c>
      <c r="I55" t="str">
        <f t="shared" si="4"/>
        <v>7lci_23274</v>
      </c>
      <c r="J55" t="str">
        <f t="shared" si="4"/>
        <v>Unique_target</v>
      </c>
      <c r="K55">
        <f t="shared" si="4"/>
        <v>0.95</v>
      </c>
      <c r="L55">
        <f t="shared" si="4"/>
        <v>273</v>
      </c>
      <c r="M55">
        <f t="shared" si="4"/>
        <v>120</v>
      </c>
      <c r="N55">
        <f t="shared" si="4"/>
        <v>250</v>
      </c>
      <c r="O55">
        <f t="shared" si="4"/>
        <v>0</v>
      </c>
      <c r="P55">
        <f t="shared" si="4"/>
        <v>23</v>
      </c>
      <c r="Q55" s="3">
        <f t="shared" si="8"/>
        <v>69.465648854961827</v>
      </c>
      <c r="R55">
        <f t="shared" si="5"/>
        <v>0.73</v>
      </c>
      <c r="S55">
        <f t="shared" si="5"/>
        <v>94.5</v>
      </c>
      <c r="T55">
        <f t="shared" si="5"/>
        <v>0.66</v>
      </c>
      <c r="U55">
        <f t="shared" si="5"/>
        <v>30.3</v>
      </c>
      <c r="V55">
        <f t="shared" si="5"/>
        <v>1</v>
      </c>
      <c r="W55">
        <f t="shared" si="5"/>
        <v>0</v>
      </c>
      <c r="X55" t="str">
        <f t="shared" si="5"/>
        <v>7lci_23274_superposed.pdb</v>
      </c>
      <c r="AA55" t="s">
        <v>11</v>
      </c>
      <c r="AB55" t="s">
        <v>1</v>
      </c>
      <c r="AC55">
        <v>0.95</v>
      </c>
      <c r="AD55">
        <v>273</v>
      </c>
      <c r="AE55">
        <v>120</v>
      </c>
      <c r="AF55">
        <v>250</v>
      </c>
      <c r="AG55">
        <v>0</v>
      </c>
      <c r="AH55">
        <v>23</v>
      </c>
      <c r="AI55">
        <v>69.5</v>
      </c>
      <c r="AJ55">
        <v>0.73</v>
      </c>
      <c r="AK55">
        <v>94.5</v>
      </c>
      <c r="AL55">
        <v>0.66</v>
      </c>
      <c r="AM55">
        <v>30.3</v>
      </c>
      <c r="AN55">
        <v>1</v>
      </c>
      <c r="AO55">
        <v>0</v>
      </c>
      <c r="AP55" t="s">
        <v>40</v>
      </c>
    </row>
    <row r="56" spans="4:42" x14ac:dyDescent="0.2">
      <c r="D56" t="str">
        <f t="shared" si="6"/>
        <v>7mjs_23883</v>
      </c>
      <c r="H56">
        <f t="shared" si="7"/>
        <v>132</v>
      </c>
      <c r="I56" t="str">
        <f t="shared" si="4"/>
        <v>7mjs_23883</v>
      </c>
      <c r="J56" t="str">
        <f t="shared" si="4"/>
        <v>Unique_target</v>
      </c>
      <c r="K56">
        <f t="shared" si="4"/>
        <v>0.44</v>
      </c>
      <c r="L56">
        <f t="shared" si="4"/>
        <v>130</v>
      </c>
      <c r="M56">
        <f t="shared" si="4"/>
        <v>2</v>
      </c>
      <c r="N56">
        <f t="shared" si="4"/>
        <v>130</v>
      </c>
      <c r="O56">
        <f t="shared" si="4"/>
        <v>0</v>
      </c>
      <c r="P56">
        <f t="shared" si="4"/>
        <v>0</v>
      </c>
      <c r="Q56" s="3">
        <f t="shared" si="8"/>
        <v>98.484848484848484</v>
      </c>
      <c r="R56">
        <f t="shared" si="5"/>
        <v>2.25</v>
      </c>
      <c r="S56">
        <f t="shared" si="5"/>
        <v>100</v>
      </c>
      <c r="T56">
        <f t="shared" si="5"/>
        <v>0.98</v>
      </c>
      <c r="U56">
        <f t="shared" si="5"/>
        <v>130</v>
      </c>
      <c r="V56">
        <f t="shared" si="5"/>
        <v>1</v>
      </c>
      <c r="W56">
        <f t="shared" si="5"/>
        <v>0</v>
      </c>
      <c r="X56" t="str">
        <f t="shared" si="5"/>
        <v>7mjs_23883_superposed.pdb</v>
      </c>
      <c r="AA56" t="s">
        <v>21</v>
      </c>
      <c r="AB56" t="s">
        <v>1</v>
      </c>
      <c r="AC56">
        <v>0.44</v>
      </c>
      <c r="AD56">
        <v>130</v>
      </c>
      <c r="AE56">
        <v>2</v>
      </c>
      <c r="AF56">
        <v>130</v>
      </c>
      <c r="AG56">
        <v>0</v>
      </c>
      <c r="AH56">
        <v>0</v>
      </c>
      <c r="AI56">
        <v>98.5</v>
      </c>
      <c r="AJ56">
        <v>2.25</v>
      </c>
      <c r="AK56">
        <v>100</v>
      </c>
      <c r="AL56">
        <v>0.98</v>
      </c>
      <c r="AM56">
        <v>130</v>
      </c>
      <c r="AN56">
        <v>1</v>
      </c>
      <c r="AO56">
        <v>0</v>
      </c>
      <c r="AP56" t="s">
        <v>49</v>
      </c>
    </row>
    <row r="57" spans="4:42" x14ac:dyDescent="0.2">
      <c r="D57" t="str">
        <f t="shared" si="6"/>
        <v>7eda_31062</v>
      </c>
      <c r="H57">
        <f t="shared" si="7"/>
        <v>334</v>
      </c>
      <c r="I57" t="str">
        <f t="shared" si="4"/>
        <v>7eda_31062</v>
      </c>
      <c r="J57" t="str">
        <f t="shared" si="4"/>
        <v>Unique_target</v>
      </c>
      <c r="K57">
        <f t="shared" si="4"/>
        <v>0.53</v>
      </c>
      <c r="L57">
        <f t="shared" si="4"/>
        <v>318</v>
      </c>
      <c r="M57">
        <f t="shared" si="4"/>
        <v>16</v>
      </c>
      <c r="N57">
        <f t="shared" si="4"/>
        <v>314</v>
      </c>
      <c r="O57">
        <f t="shared" si="4"/>
        <v>0</v>
      </c>
      <c r="P57">
        <f t="shared" si="4"/>
        <v>4</v>
      </c>
      <c r="Q57" s="3">
        <f t="shared" si="8"/>
        <v>95.209580838323348</v>
      </c>
      <c r="R57">
        <f t="shared" si="5"/>
        <v>1.81</v>
      </c>
      <c r="S57">
        <f t="shared" si="5"/>
        <v>98.7</v>
      </c>
      <c r="T57">
        <f t="shared" si="5"/>
        <v>0.94</v>
      </c>
      <c r="U57">
        <f t="shared" si="5"/>
        <v>63.6</v>
      </c>
      <c r="V57">
        <f t="shared" si="5"/>
        <v>1</v>
      </c>
      <c r="W57">
        <f t="shared" si="5"/>
        <v>0</v>
      </c>
      <c r="X57" t="str">
        <f t="shared" si="5"/>
        <v>7eda_31062_superposed.pdb</v>
      </c>
      <c r="AA57" t="s">
        <v>4</v>
      </c>
      <c r="AB57" t="s">
        <v>1</v>
      </c>
      <c r="AC57">
        <v>0.53</v>
      </c>
      <c r="AD57">
        <v>318</v>
      </c>
      <c r="AE57">
        <v>16</v>
      </c>
      <c r="AF57">
        <v>314</v>
      </c>
      <c r="AG57">
        <v>0</v>
      </c>
      <c r="AH57">
        <v>4</v>
      </c>
      <c r="AI57">
        <v>95.2</v>
      </c>
      <c r="AJ57">
        <v>1.81</v>
      </c>
      <c r="AK57">
        <v>98.7</v>
      </c>
      <c r="AL57">
        <v>0.94</v>
      </c>
      <c r="AM57">
        <v>63.6</v>
      </c>
      <c r="AN57">
        <v>1</v>
      </c>
      <c r="AO57">
        <v>0</v>
      </c>
      <c r="AP57" t="s">
        <v>33</v>
      </c>
    </row>
    <row r="58" spans="4:42" x14ac:dyDescent="0.2">
      <c r="D58" t="str">
        <f t="shared" si="6"/>
        <v>7ku7_23035</v>
      </c>
      <c r="H58">
        <f t="shared" si="7"/>
        <v>269</v>
      </c>
      <c r="I58" t="str">
        <f t="shared" si="4"/>
        <v>7ku7_23035</v>
      </c>
      <c r="J58" t="str">
        <f t="shared" si="4"/>
        <v>Unique_target</v>
      </c>
      <c r="K58">
        <f t="shared" si="4"/>
        <v>0.85</v>
      </c>
      <c r="L58">
        <f t="shared" si="4"/>
        <v>206</v>
      </c>
      <c r="M58">
        <f t="shared" si="4"/>
        <v>63</v>
      </c>
      <c r="N58">
        <f t="shared" si="4"/>
        <v>203</v>
      </c>
      <c r="O58">
        <f t="shared" si="4"/>
        <v>0</v>
      </c>
      <c r="P58">
        <f t="shared" si="4"/>
        <v>3</v>
      </c>
      <c r="Q58" s="3">
        <f t="shared" si="8"/>
        <v>76.579925650557627</v>
      </c>
      <c r="R58">
        <f t="shared" si="5"/>
        <v>0.9</v>
      </c>
      <c r="S58">
        <f t="shared" si="5"/>
        <v>100</v>
      </c>
      <c r="T58">
        <f t="shared" si="5"/>
        <v>0.77</v>
      </c>
      <c r="U58">
        <f t="shared" si="5"/>
        <v>51.5</v>
      </c>
      <c r="V58">
        <f t="shared" si="5"/>
        <v>1</v>
      </c>
      <c r="W58">
        <f t="shared" si="5"/>
        <v>0</v>
      </c>
      <c r="X58" t="str">
        <f t="shared" si="5"/>
        <v>7ku7_23035_superposed.pdb</v>
      </c>
      <c r="AA58" t="s">
        <v>6</v>
      </c>
      <c r="AB58" t="s">
        <v>1</v>
      </c>
      <c r="AC58">
        <v>0.85</v>
      </c>
      <c r="AD58">
        <v>206</v>
      </c>
      <c r="AE58">
        <v>63</v>
      </c>
      <c r="AF58">
        <v>203</v>
      </c>
      <c r="AG58">
        <v>0</v>
      </c>
      <c r="AH58">
        <v>3</v>
      </c>
      <c r="AI58">
        <v>76.599999999999994</v>
      </c>
      <c r="AJ58">
        <v>0.9</v>
      </c>
      <c r="AK58">
        <v>100</v>
      </c>
      <c r="AL58">
        <v>0.77</v>
      </c>
      <c r="AM58">
        <v>51.5</v>
      </c>
      <c r="AN58">
        <v>1</v>
      </c>
      <c r="AO58">
        <v>0</v>
      </c>
      <c r="AP58" t="s">
        <v>35</v>
      </c>
    </row>
    <row r="59" spans="4:42" x14ac:dyDescent="0.2">
      <c r="D59" t="str">
        <f t="shared" si="6"/>
        <v>7kzz_23093</v>
      </c>
      <c r="H59">
        <f t="shared" si="7"/>
        <v>281</v>
      </c>
      <c r="I59" t="str">
        <f t="shared" si="4"/>
        <v>7kzz_23093</v>
      </c>
      <c r="J59" t="str">
        <f t="shared" si="4"/>
        <v>Unique_target</v>
      </c>
      <c r="K59">
        <f t="shared" si="4"/>
        <v>1.08</v>
      </c>
      <c r="L59">
        <f t="shared" si="4"/>
        <v>249</v>
      </c>
      <c r="M59">
        <f t="shared" si="4"/>
        <v>32</v>
      </c>
      <c r="N59">
        <f t="shared" si="4"/>
        <v>240</v>
      </c>
      <c r="O59">
        <f t="shared" si="4"/>
        <v>0</v>
      </c>
      <c r="P59">
        <f t="shared" si="4"/>
        <v>9</v>
      </c>
      <c r="Q59" s="3">
        <f t="shared" si="8"/>
        <v>88.612099644128108</v>
      </c>
      <c r="R59">
        <f t="shared" si="5"/>
        <v>0.82</v>
      </c>
      <c r="S59">
        <f t="shared" si="5"/>
        <v>98</v>
      </c>
      <c r="T59">
        <f t="shared" si="5"/>
        <v>0.87</v>
      </c>
      <c r="U59">
        <f t="shared" si="5"/>
        <v>35.6</v>
      </c>
      <c r="V59">
        <f t="shared" si="5"/>
        <v>1</v>
      </c>
      <c r="W59">
        <f t="shared" si="5"/>
        <v>0</v>
      </c>
      <c r="X59" t="str">
        <f t="shared" si="5"/>
        <v>7kzz_23093_superposed.pdb</v>
      </c>
      <c r="AA59" t="s">
        <v>7</v>
      </c>
      <c r="AB59" t="s">
        <v>1</v>
      </c>
      <c r="AC59">
        <v>1.08</v>
      </c>
      <c r="AD59">
        <v>249</v>
      </c>
      <c r="AE59">
        <v>32</v>
      </c>
      <c r="AF59">
        <v>240</v>
      </c>
      <c r="AG59">
        <v>0</v>
      </c>
      <c r="AH59">
        <v>9</v>
      </c>
      <c r="AI59">
        <v>88.6</v>
      </c>
      <c r="AJ59">
        <v>0.82</v>
      </c>
      <c r="AK59">
        <v>98</v>
      </c>
      <c r="AL59">
        <v>0.87</v>
      </c>
      <c r="AM59">
        <v>35.6</v>
      </c>
      <c r="AN59">
        <v>1</v>
      </c>
      <c r="AO59">
        <v>0</v>
      </c>
      <c r="AP59" t="s">
        <v>36</v>
      </c>
    </row>
    <row r="60" spans="4:42" x14ac:dyDescent="0.2">
      <c r="D60" t="str">
        <f t="shared" si="6"/>
        <v>7brm_30160</v>
      </c>
      <c r="H60">
        <f t="shared" si="7"/>
        <v>257</v>
      </c>
      <c r="I60" t="str">
        <f t="shared" si="4"/>
        <v>7brm_30160</v>
      </c>
      <c r="J60" t="str">
        <f t="shared" si="4"/>
        <v>Unique_target</v>
      </c>
      <c r="K60">
        <f t="shared" si="4"/>
        <v>0.77</v>
      </c>
      <c r="L60">
        <f t="shared" si="4"/>
        <v>233</v>
      </c>
      <c r="M60">
        <f t="shared" si="4"/>
        <v>24</v>
      </c>
      <c r="N60">
        <f t="shared" si="4"/>
        <v>227</v>
      </c>
      <c r="O60">
        <f t="shared" si="4"/>
        <v>0</v>
      </c>
      <c r="P60">
        <f t="shared" si="4"/>
        <v>6</v>
      </c>
      <c r="Q60" s="3">
        <f t="shared" si="8"/>
        <v>90.661478599221795</v>
      </c>
      <c r="R60">
        <f t="shared" si="5"/>
        <v>1.18</v>
      </c>
      <c r="S60">
        <f t="shared" si="5"/>
        <v>98.3</v>
      </c>
      <c r="T60">
        <f t="shared" si="5"/>
        <v>0.89</v>
      </c>
      <c r="U60">
        <f t="shared" si="5"/>
        <v>58.2</v>
      </c>
      <c r="V60">
        <f t="shared" si="5"/>
        <v>1</v>
      </c>
      <c r="W60">
        <f t="shared" si="5"/>
        <v>0</v>
      </c>
      <c r="X60" t="str">
        <f t="shared" si="5"/>
        <v>7brm_30160_superposed.pdb</v>
      </c>
      <c r="AA60" t="s">
        <v>0</v>
      </c>
      <c r="AB60" t="s">
        <v>1</v>
      </c>
      <c r="AC60">
        <v>0.77</v>
      </c>
      <c r="AD60">
        <v>233</v>
      </c>
      <c r="AE60">
        <v>24</v>
      </c>
      <c r="AF60">
        <v>227</v>
      </c>
      <c r="AG60">
        <v>0</v>
      </c>
      <c r="AH60">
        <v>6</v>
      </c>
      <c r="AI60">
        <v>90.7</v>
      </c>
      <c r="AJ60">
        <v>1.18</v>
      </c>
      <c r="AK60">
        <v>98.3</v>
      </c>
      <c r="AL60">
        <v>0.89</v>
      </c>
      <c r="AM60">
        <v>58.2</v>
      </c>
      <c r="AN60">
        <v>1</v>
      </c>
      <c r="AO60">
        <v>0</v>
      </c>
      <c r="AP60" t="s">
        <v>30</v>
      </c>
    </row>
    <row r="61" spans="4:42" x14ac:dyDescent="0.2">
      <c r="D61" t="str">
        <f t="shared" si="6"/>
        <v>7bxt_30237</v>
      </c>
      <c r="H61">
        <f t="shared" si="7"/>
        <v>103</v>
      </c>
      <c r="I61" t="str">
        <f t="shared" si="4"/>
        <v>7bxt_30237</v>
      </c>
      <c r="J61" t="str">
        <f t="shared" si="4"/>
        <v>Unique_target</v>
      </c>
      <c r="K61">
        <f t="shared" si="4"/>
        <v>0.76</v>
      </c>
      <c r="L61">
        <f t="shared" si="4"/>
        <v>98</v>
      </c>
      <c r="M61">
        <f t="shared" si="4"/>
        <v>5</v>
      </c>
      <c r="N61">
        <f t="shared" si="4"/>
        <v>98</v>
      </c>
      <c r="O61">
        <f t="shared" si="4"/>
        <v>0</v>
      </c>
      <c r="P61">
        <f t="shared" si="4"/>
        <v>0</v>
      </c>
      <c r="Q61" s="3">
        <f t="shared" si="8"/>
        <v>95.145631067961162</v>
      </c>
      <c r="R61">
        <f t="shared" si="5"/>
        <v>1.25</v>
      </c>
      <c r="S61">
        <f t="shared" si="5"/>
        <v>100</v>
      </c>
      <c r="T61">
        <f t="shared" si="5"/>
        <v>0.95</v>
      </c>
      <c r="U61">
        <f t="shared" si="5"/>
        <v>98</v>
      </c>
      <c r="V61">
        <f t="shared" si="5"/>
        <v>1</v>
      </c>
      <c r="W61">
        <f t="shared" si="5"/>
        <v>0</v>
      </c>
      <c r="X61" t="str">
        <f t="shared" si="5"/>
        <v>7bxt_30237_superposed.pdb</v>
      </c>
      <c r="AA61" t="s">
        <v>2</v>
      </c>
      <c r="AB61" t="s">
        <v>1</v>
      </c>
      <c r="AC61">
        <v>0.76</v>
      </c>
      <c r="AD61">
        <v>98</v>
      </c>
      <c r="AE61">
        <v>5</v>
      </c>
      <c r="AF61">
        <v>98</v>
      </c>
      <c r="AG61">
        <v>0</v>
      </c>
      <c r="AH61">
        <v>0</v>
      </c>
      <c r="AI61">
        <v>95.1</v>
      </c>
      <c r="AJ61">
        <v>1.25</v>
      </c>
      <c r="AK61">
        <v>100</v>
      </c>
      <c r="AL61">
        <v>0.95</v>
      </c>
      <c r="AM61">
        <v>98</v>
      </c>
      <c r="AN61">
        <v>1</v>
      </c>
      <c r="AO61">
        <v>0</v>
      </c>
      <c r="AP61" t="s">
        <v>31</v>
      </c>
    </row>
    <row r="62" spans="4:42" x14ac:dyDescent="0.2">
      <c r="D62" t="str">
        <f t="shared" si="6"/>
        <v>7l1k_23110</v>
      </c>
      <c r="H62">
        <f t="shared" si="7"/>
        <v>149</v>
      </c>
      <c r="I62" t="str">
        <f t="shared" si="4"/>
        <v>7l1k_23110</v>
      </c>
      <c r="J62" t="str">
        <f t="shared" si="4"/>
        <v>Unique_target</v>
      </c>
      <c r="K62">
        <f t="shared" si="4"/>
        <v>0.51</v>
      </c>
      <c r="L62">
        <f t="shared" si="4"/>
        <v>149</v>
      </c>
      <c r="M62">
        <f t="shared" si="4"/>
        <v>0</v>
      </c>
      <c r="N62">
        <f t="shared" si="4"/>
        <v>149</v>
      </c>
      <c r="O62">
        <f t="shared" si="4"/>
        <v>0</v>
      </c>
      <c r="P62">
        <f t="shared" si="4"/>
        <v>0</v>
      </c>
      <c r="Q62" s="3">
        <f t="shared" si="8"/>
        <v>100</v>
      </c>
      <c r="R62">
        <f t="shared" si="5"/>
        <v>1.95</v>
      </c>
      <c r="S62">
        <f t="shared" si="5"/>
        <v>100</v>
      </c>
      <c r="T62">
        <f t="shared" si="5"/>
        <v>1</v>
      </c>
      <c r="U62">
        <f t="shared" si="5"/>
        <v>149</v>
      </c>
      <c r="V62">
        <f t="shared" si="5"/>
        <v>1</v>
      </c>
      <c r="W62">
        <f t="shared" si="5"/>
        <v>0</v>
      </c>
      <c r="X62" t="str">
        <f t="shared" si="5"/>
        <v>7l1k_23110_superposed.pdb</v>
      </c>
      <c r="AA62" t="s">
        <v>8</v>
      </c>
      <c r="AB62" t="s">
        <v>1</v>
      </c>
      <c r="AC62">
        <v>0.51</v>
      </c>
      <c r="AD62">
        <v>149</v>
      </c>
      <c r="AE62">
        <v>0</v>
      </c>
      <c r="AF62">
        <v>149</v>
      </c>
      <c r="AG62">
        <v>0</v>
      </c>
      <c r="AH62">
        <v>0</v>
      </c>
      <c r="AI62">
        <v>100</v>
      </c>
      <c r="AJ62">
        <v>1.95</v>
      </c>
      <c r="AK62">
        <v>100</v>
      </c>
      <c r="AL62">
        <v>1</v>
      </c>
      <c r="AM62">
        <v>149</v>
      </c>
      <c r="AN62">
        <v>1</v>
      </c>
      <c r="AO62">
        <v>0</v>
      </c>
      <c r="AP62" t="s">
        <v>37</v>
      </c>
    </row>
    <row r="63" spans="4:42" x14ac:dyDescent="0.2">
      <c r="D63" t="str">
        <f t="shared" si="6"/>
        <v>7rb9_24400</v>
      </c>
      <c r="H63">
        <f t="shared" si="7"/>
        <v>372</v>
      </c>
      <c r="I63" t="str">
        <f t="shared" si="4"/>
        <v>7rb9_24400</v>
      </c>
      <c r="J63" t="str">
        <f t="shared" si="4"/>
        <v>Unique_target</v>
      </c>
      <c r="K63">
        <f t="shared" si="4"/>
        <v>0.78</v>
      </c>
      <c r="L63">
        <f t="shared" si="4"/>
        <v>355</v>
      </c>
      <c r="M63">
        <f t="shared" si="4"/>
        <v>17</v>
      </c>
      <c r="N63">
        <f t="shared" si="4"/>
        <v>352</v>
      </c>
      <c r="O63">
        <f t="shared" si="4"/>
        <v>0</v>
      </c>
      <c r="P63">
        <f t="shared" si="4"/>
        <v>3</v>
      </c>
      <c r="Q63" s="3">
        <f t="shared" si="8"/>
        <v>95.430107526881727</v>
      </c>
      <c r="R63">
        <f t="shared" si="5"/>
        <v>1.22</v>
      </c>
      <c r="S63">
        <f t="shared" si="5"/>
        <v>99.7</v>
      </c>
      <c r="T63">
        <f t="shared" si="5"/>
        <v>0.95</v>
      </c>
      <c r="U63">
        <f t="shared" si="5"/>
        <v>88.8</v>
      </c>
      <c r="V63">
        <f t="shared" si="5"/>
        <v>1</v>
      </c>
      <c r="W63">
        <f t="shared" si="5"/>
        <v>0</v>
      </c>
      <c r="X63" t="str">
        <f t="shared" si="5"/>
        <v>7rb9_24400_superposed.pdb</v>
      </c>
      <c r="AA63" t="s">
        <v>25</v>
      </c>
      <c r="AB63" t="s">
        <v>1</v>
      </c>
      <c r="AC63">
        <v>0.78</v>
      </c>
      <c r="AD63">
        <v>355</v>
      </c>
      <c r="AE63">
        <v>17</v>
      </c>
      <c r="AF63">
        <v>352</v>
      </c>
      <c r="AG63">
        <v>0</v>
      </c>
      <c r="AH63">
        <v>3</v>
      </c>
      <c r="AI63">
        <v>95.4</v>
      </c>
      <c r="AJ63">
        <v>1.22</v>
      </c>
      <c r="AK63">
        <v>99.7</v>
      </c>
      <c r="AL63">
        <v>0.95</v>
      </c>
      <c r="AM63">
        <v>88.8</v>
      </c>
      <c r="AN63">
        <v>1</v>
      </c>
      <c r="AO63">
        <v>0</v>
      </c>
      <c r="AP63" t="s">
        <v>53</v>
      </c>
    </row>
    <row r="64" spans="4:42" x14ac:dyDescent="0.2">
      <c r="D64" t="str">
        <f t="shared" si="6"/>
        <v>7l6u_23208</v>
      </c>
      <c r="H64">
        <f t="shared" si="7"/>
        <v>311</v>
      </c>
      <c r="I64" t="str">
        <f t="shared" si="4"/>
        <v>7l6u_23208</v>
      </c>
      <c r="J64" t="str">
        <f t="shared" si="4"/>
        <v>Unique_target</v>
      </c>
      <c r="K64">
        <f t="shared" si="4"/>
        <v>0.69</v>
      </c>
      <c r="L64">
        <f t="shared" si="4"/>
        <v>292</v>
      </c>
      <c r="M64">
        <f t="shared" si="4"/>
        <v>19</v>
      </c>
      <c r="N64">
        <f t="shared" si="4"/>
        <v>284</v>
      </c>
      <c r="O64">
        <f t="shared" si="4"/>
        <v>0</v>
      </c>
      <c r="P64">
        <f t="shared" si="4"/>
        <v>8</v>
      </c>
      <c r="Q64" s="3">
        <f t="shared" si="8"/>
        <v>93.890675241157552</v>
      </c>
      <c r="R64">
        <f t="shared" si="5"/>
        <v>1.36</v>
      </c>
      <c r="S64">
        <f t="shared" si="5"/>
        <v>93.8</v>
      </c>
      <c r="T64">
        <f t="shared" si="5"/>
        <v>0.88</v>
      </c>
      <c r="U64">
        <f t="shared" si="5"/>
        <v>48.7</v>
      </c>
      <c r="V64">
        <f t="shared" si="5"/>
        <v>1</v>
      </c>
      <c r="W64">
        <f t="shared" si="5"/>
        <v>0</v>
      </c>
      <c r="X64" t="str">
        <f t="shared" si="5"/>
        <v>7l6u_23208_superposed.pdb</v>
      </c>
      <c r="AA64" t="s">
        <v>9</v>
      </c>
      <c r="AB64" t="s">
        <v>1</v>
      </c>
      <c r="AC64">
        <v>0.69</v>
      </c>
      <c r="AD64">
        <v>292</v>
      </c>
      <c r="AE64">
        <v>19</v>
      </c>
      <c r="AF64">
        <v>284</v>
      </c>
      <c r="AG64">
        <v>0</v>
      </c>
      <c r="AH64">
        <v>8</v>
      </c>
      <c r="AI64">
        <v>93.9</v>
      </c>
      <c r="AJ64">
        <v>1.36</v>
      </c>
      <c r="AK64">
        <v>93.8</v>
      </c>
      <c r="AL64">
        <v>0.88</v>
      </c>
      <c r="AM64">
        <v>48.7</v>
      </c>
      <c r="AN64">
        <v>1</v>
      </c>
      <c r="AO64">
        <v>0</v>
      </c>
      <c r="AP64" t="s">
        <v>38</v>
      </c>
    </row>
    <row r="65" spans="4:42" x14ac:dyDescent="0.2">
      <c r="D65" t="str">
        <f t="shared" si="6"/>
        <v>7lvr_23541</v>
      </c>
      <c r="H65">
        <f t="shared" si="7"/>
        <v>441</v>
      </c>
      <c r="I65" t="str">
        <f t="shared" si="4"/>
        <v>7lvr_23541</v>
      </c>
      <c r="J65" t="str">
        <f t="shared" si="4"/>
        <v>Unique_target</v>
      </c>
      <c r="K65">
        <f t="shared" si="4"/>
        <v>0.5</v>
      </c>
      <c r="L65">
        <f t="shared" si="4"/>
        <v>432</v>
      </c>
      <c r="M65">
        <f t="shared" si="4"/>
        <v>9</v>
      </c>
      <c r="N65">
        <f t="shared" si="4"/>
        <v>427</v>
      </c>
      <c r="O65">
        <f t="shared" si="4"/>
        <v>0</v>
      </c>
      <c r="P65">
        <f t="shared" si="4"/>
        <v>5</v>
      </c>
      <c r="Q65" s="3">
        <f t="shared" si="8"/>
        <v>97.959183673469383</v>
      </c>
      <c r="R65">
        <f t="shared" si="5"/>
        <v>1.97</v>
      </c>
      <c r="S65">
        <f t="shared" si="5"/>
        <v>99.1</v>
      </c>
      <c r="T65">
        <f t="shared" si="5"/>
        <v>0.97</v>
      </c>
      <c r="U65">
        <f t="shared" si="5"/>
        <v>108</v>
      </c>
      <c r="V65">
        <f t="shared" si="5"/>
        <v>1</v>
      </c>
      <c r="W65">
        <f t="shared" si="5"/>
        <v>0</v>
      </c>
      <c r="X65" t="str">
        <f t="shared" si="5"/>
        <v>7lvr_23541_superposed.pdb</v>
      </c>
      <c r="AA65" t="s">
        <v>15</v>
      </c>
      <c r="AB65" t="s">
        <v>1</v>
      </c>
      <c r="AC65">
        <v>0.5</v>
      </c>
      <c r="AD65">
        <v>432</v>
      </c>
      <c r="AE65">
        <v>9</v>
      </c>
      <c r="AF65">
        <v>427</v>
      </c>
      <c r="AG65">
        <v>0</v>
      </c>
      <c r="AH65">
        <v>5</v>
      </c>
      <c r="AI65">
        <v>98</v>
      </c>
      <c r="AJ65">
        <v>1.97</v>
      </c>
      <c r="AK65">
        <v>99.1</v>
      </c>
      <c r="AL65">
        <v>0.97</v>
      </c>
      <c r="AM65">
        <v>108</v>
      </c>
      <c r="AN65">
        <v>1</v>
      </c>
      <c r="AO65">
        <v>0</v>
      </c>
      <c r="AP65" t="s">
        <v>43</v>
      </c>
    </row>
    <row r="66" spans="4:42" x14ac:dyDescent="0.2">
      <c r="D66" t="str">
        <f t="shared" si="6"/>
        <v>7me0_23786</v>
      </c>
      <c r="H66">
        <f t="shared" si="7"/>
        <v>347</v>
      </c>
      <c r="I66" t="str">
        <f t="shared" si="4"/>
        <v>7me0_23786</v>
      </c>
      <c r="J66" t="str">
        <f t="shared" si="4"/>
        <v>Unique_target</v>
      </c>
      <c r="K66">
        <f t="shared" si="4"/>
        <v>0.28000000000000003</v>
      </c>
      <c r="L66">
        <f t="shared" si="4"/>
        <v>346</v>
      </c>
      <c r="M66">
        <f>AE66</f>
        <v>1</v>
      </c>
      <c r="N66">
        <f t="shared" si="4"/>
        <v>346</v>
      </c>
      <c r="O66">
        <f t="shared" si="4"/>
        <v>0</v>
      </c>
      <c r="P66">
        <f t="shared" si="4"/>
        <v>0</v>
      </c>
      <c r="Q66" s="3">
        <f t="shared" si="8"/>
        <v>99.711815561959654</v>
      </c>
      <c r="R66">
        <f t="shared" si="5"/>
        <v>3.56</v>
      </c>
      <c r="S66">
        <f t="shared" si="5"/>
        <v>100</v>
      </c>
      <c r="T66">
        <f t="shared" si="5"/>
        <v>1</v>
      </c>
      <c r="U66">
        <f t="shared" si="5"/>
        <v>346</v>
      </c>
      <c r="V66">
        <f t="shared" si="5"/>
        <v>1</v>
      </c>
      <c r="W66">
        <f t="shared" si="5"/>
        <v>0</v>
      </c>
      <c r="X66" t="str">
        <f t="shared" si="5"/>
        <v>7me0_23786_superposed.pdb</v>
      </c>
      <c r="AA66" t="s">
        <v>20</v>
      </c>
      <c r="AB66" t="s">
        <v>1</v>
      </c>
      <c r="AC66">
        <v>0.28000000000000003</v>
      </c>
      <c r="AD66">
        <v>346</v>
      </c>
      <c r="AE66">
        <v>1</v>
      </c>
      <c r="AF66">
        <v>346</v>
      </c>
      <c r="AG66">
        <v>0</v>
      </c>
      <c r="AH66">
        <v>0</v>
      </c>
      <c r="AI66">
        <v>99.7</v>
      </c>
      <c r="AJ66">
        <v>3.56</v>
      </c>
      <c r="AK66">
        <v>100</v>
      </c>
      <c r="AL66">
        <v>1</v>
      </c>
      <c r="AM66">
        <v>346</v>
      </c>
      <c r="AN66">
        <v>1</v>
      </c>
      <c r="AO66">
        <v>0</v>
      </c>
      <c r="AP66" t="s">
        <v>48</v>
      </c>
    </row>
    <row r="67" spans="4:42" x14ac:dyDescent="0.2">
      <c r="D67" t="str">
        <f t="shared" si="6"/>
        <v>7lsx_23508</v>
      </c>
      <c r="H67">
        <f t="shared" si="7"/>
        <v>245</v>
      </c>
      <c r="I67" t="str">
        <f t="shared" si="4"/>
        <v>7lsx_23508</v>
      </c>
      <c r="J67" t="str">
        <f t="shared" si="4"/>
        <v>Unique_target</v>
      </c>
      <c r="K67">
        <f t="shared" si="4"/>
        <v>0.55000000000000004</v>
      </c>
      <c r="L67">
        <f t="shared" si="4"/>
        <v>237</v>
      </c>
      <c r="M67">
        <f t="shared" si="4"/>
        <v>8</v>
      </c>
      <c r="N67">
        <f t="shared" si="4"/>
        <v>234</v>
      </c>
      <c r="O67">
        <f t="shared" si="4"/>
        <v>0</v>
      </c>
      <c r="P67">
        <f t="shared" si="4"/>
        <v>3</v>
      </c>
      <c r="Q67" s="3">
        <f t="shared" si="8"/>
        <v>96.734693877551024</v>
      </c>
      <c r="R67">
        <f t="shared" si="5"/>
        <v>1.75</v>
      </c>
      <c r="S67">
        <f t="shared" si="5"/>
        <v>100</v>
      </c>
      <c r="T67">
        <f t="shared" si="5"/>
        <v>0.97</v>
      </c>
      <c r="U67">
        <f t="shared" si="5"/>
        <v>118.5</v>
      </c>
      <c r="V67">
        <f t="shared" si="5"/>
        <v>1</v>
      </c>
      <c r="W67">
        <f t="shared" si="5"/>
        <v>0</v>
      </c>
      <c r="X67" t="str">
        <f t="shared" si="5"/>
        <v>7lsx_23508_superposed.pdb</v>
      </c>
      <c r="AA67" t="s">
        <v>13</v>
      </c>
      <c r="AB67" t="s">
        <v>1</v>
      </c>
      <c r="AC67">
        <v>0.55000000000000004</v>
      </c>
      <c r="AD67">
        <v>237</v>
      </c>
      <c r="AE67">
        <v>8</v>
      </c>
      <c r="AF67">
        <v>234</v>
      </c>
      <c r="AG67">
        <v>0</v>
      </c>
      <c r="AH67">
        <v>3</v>
      </c>
      <c r="AI67">
        <v>96.7</v>
      </c>
      <c r="AJ67">
        <v>1.75</v>
      </c>
      <c r="AK67">
        <v>100</v>
      </c>
      <c r="AL67">
        <v>0.97</v>
      </c>
      <c r="AM67">
        <v>118.5</v>
      </c>
      <c r="AN67">
        <v>1</v>
      </c>
      <c r="AO67">
        <v>0</v>
      </c>
      <c r="AP67" t="s">
        <v>42</v>
      </c>
    </row>
    <row r="68" spans="4:42" x14ac:dyDescent="0.2">
      <c r="D68" t="str">
        <f t="shared" si="6"/>
        <v>7mby_23750</v>
      </c>
      <c r="H68">
        <f t="shared" si="7"/>
        <v>339</v>
      </c>
      <c r="I68" t="str">
        <f t="shared" si="4"/>
        <v>7mby_23750</v>
      </c>
      <c r="J68" t="str">
        <f t="shared" si="4"/>
        <v>Unique_target</v>
      </c>
      <c r="K68">
        <f t="shared" si="4"/>
        <v>0.72</v>
      </c>
      <c r="L68">
        <f t="shared" si="4"/>
        <v>322</v>
      </c>
      <c r="M68">
        <f t="shared" si="4"/>
        <v>17</v>
      </c>
      <c r="N68">
        <f t="shared" si="4"/>
        <v>317</v>
      </c>
      <c r="O68">
        <f t="shared" si="4"/>
        <v>0</v>
      </c>
      <c r="P68">
        <f t="shared" si="4"/>
        <v>5</v>
      </c>
      <c r="Q68" s="3">
        <f t="shared" si="8"/>
        <v>94.985250737463133</v>
      </c>
      <c r="R68">
        <f t="shared" si="5"/>
        <v>1.32</v>
      </c>
      <c r="S68">
        <f t="shared" si="5"/>
        <v>99.4</v>
      </c>
      <c r="T68">
        <f t="shared" si="5"/>
        <v>0.94</v>
      </c>
      <c r="U68">
        <f t="shared" si="5"/>
        <v>107.3</v>
      </c>
      <c r="V68">
        <f t="shared" si="5"/>
        <v>1</v>
      </c>
      <c r="W68">
        <f t="shared" si="5"/>
        <v>0</v>
      </c>
      <c r="X68" t="str">
        <f t="shared" si="5"/>
        <v>7mby_23750_superposed.pdb</v>
      </c>
      <c r="AA68" t="s">
        <v>19</v>
      </c>
      <c r="AB68" t="s">
        <v>1</v>
      </c>
      <c r="AC68">
        <v>0.72</v>
      </c>
      <c r="AD68">
        <v>322</v>
      </c>
      <c r="AE68">
        <v>17</v>
      </c>
      <c r="AF68">
        <v>317</v>
      </c>
      <c r="AG68">
        <v>0</v>
      </c>
      <c r="AH68">
        <v>5</v>
      </c>
      <c r="AI68">
        <v>95</v>
      </c>
      <c r="AJ68">
        <v>1.32</v>
      </c>
      <c r="AK68">
        <v>99.4</v>
      </c>
      <c r="AL68">
        <v>0.94</v>
      </c>
      <c r="AM68">
        <v>107.3</v>
      </c>
      <c r="AN68">
        <v>1</v>
      </c>
      <c r="AO68">
        <v>0</v>
      </c>
      <c r="AP68" t="s">
        <v>47</v>
      </c>
    </row>
    <row r="69" spans="4:42" x14ac:dyDescent="0.2">
      <c r="D69" t="str">
        <f t="shared" si="6"/>
        <v>7ls5_23502</v>
      </c>
      <c r="H69">
        <f t="shared" si="7"/>
        <v>243</v>
      </c>
      <c r="I69" t="str">
        <f t="shared" si="4"/>
        <v>7ls5_23502</v>
      </c>
      <c r="J69" t="str">
        <f t="shared" si="4"/>
        <v>Unique_target</v>
      </c>
      <c r="K69">
        <f t="shared" si="4"/>
        <v>0.41</v>
      </c>
      <c r="L69">
        <f t="shared" si="4"/>
        <v>238</v>
      </c>
      <c r="M69">
        <f t="shared" si="4"/>
        <v>5</v>
      </c>
      <c r="N69">
        <f t="shared" si="4"/>
        <v>237</v>
      </c>
      <c r="O69">
        <f t="shared" si="4"/>
        <v>0</v>
      </c>
      <c r="P69">
        <f t="shared" si="4"/>
        <v>1</v>
      </c>
      <c r="Q69" s="3">
        <f t="shared" si="8"/>
        <v>97.942386831275726</v>
      </c>
      <c r="R69">
        <f t="shared" si="5"/>
        <v>2.38</v>
      </c>
      <c r="S69">
        <f t="shared" si="5"/>
        <v>99.6</v>
      </c>
      <c r="T69">
        <f t="shared" si="5"/>
        <v>0.98</v>
      </c>
      <c r="U69">
        <f t="shared" si="5"/>
        <v>238</v>
      </c>
      <c r="V69">
        <f t="shared" si="5"/>
        <v>1</v>
      </c>
      <c r="W69">
        <f t="shared" si="5"/>
        <v>0</v>
      </c>
      <c r="X69" t="str">
        <f t="shared" si="5"/>
        <v>7ls5_23502_superposed.pdb</v>
      </c>
      <c r="AA69" t="s">
        <v>12</v>
      </c>
      <c r="AB69" t="s">
        <v>1</v>
      </c>
      <c r="AC69">
        <v>0.41</v>
      </c>
      <c r="AD69">
        <v>238</v>
      </c>
      <c r="AE69">
        <v>5</v>
      </c>
      <c r="AF69">
        <v>237</v>
      </c>
      <c r="AG69">
        <v>0</v>
      </c>
      <c r="AH69">
        <v>1</v>
      </c>
      <c r="AI69">
        <v>97.9</v>
      </c>
      <c r="AJ69">
        <v>2.38</v>
      </c>
      <c r="AK69">
        <v>99.6</v>
      </c>
      <c r="AL69">
        <v>0.98</v>
      </c>
      <c r="AM69">
        <v>238</v>
      </c>
      <c r="AN69">
        <v>1</v>
      </c>
      <c r="AO69">
        <v>0</v>
      </c>
      <c r="AP69" t="s">
        <v>41</v>
      </c>
    </row>
    <row r="70" spans="4:42" x14ac:dyDescent="0.2">
      <c r="D70" t="str">
        <f t="shared" si="6"/>
        <v>7ev9_31325</v>
      </c>
      <c r="H70">
        <f t="shared" si="7"/>
        <v>382</v>
      </c>
      <c r="I70" t="str">
        <f t="shared" si="4"/>
        <v>7ev9_31325</v>
      </c>
      <c r="J70" t="str">
        <f t="shared" si="4"/>
        <v>Unique_target</v>
      </c>
      <c r="K70">
        <f t="shared" si="4"/>
        <v>0.42</v>
      </c>
      <c r="L70">
        <f t="shared" si="4"/>
        <v>381</v>
      </c>
      <c r="M70">
        <f t="shared" si="4"/>
        <v>1</v>
      </c>
      <c r="N70">
        <f t="shared" si="4"/>
        <v>380</v>
      </c>
      <c r="O70">
        <f t="shared" si="4"/>
        <v>0</v>
      </c>
      <c r="P70">
        <f t="shared" si="4"/>
        <v>1</v>
      </c>
      <c r="Q70" s="3">
        <f t="shared" si="8"/>
        <v>99.738219895287955</v>
      </c>
      <c r="R70">
        <f t="shared" si="5"/>
        <v>2.37</v>
      </c>
      <c r="S70">
        <f t="shared" si="5"/>
        <v>100</v>
      </c>
      <c r="T70">
        <f t="shared" si="5"/>
        <v>1</v>
      </c>
      <c r="U70">
        <f t="shared" si="5"/>
        <v>190.5</v>
      </c>
      <c r="V70">
        <f t="shared" si="5"/>
        <v>1</v>
      </c>
      <c r="W70">
        <f t="shared" si="5"/>
        <v>0</v>
      </c>
      <c r="X70" t="str">
        <f t="shared" si="5"/>
        <v>7ev9_31325_superposed.pdb</v>
      </c>
      <c r="AA70" t="s">
        <v>5</v>
      </c>
      <c r="AB70" t="s">
        <v>1</v>
      </c>
      <c r="AC70">
        <v>0.42</v>
      </c>
      <c r="AD70">
        <v>381</v>
      </c>
      <c r="AE70">
        <v>1</v>
      </c>
      <c r="AF70">
        <v>380</v>
      </c>
      <c r="AG70">
        <v>0</v>
      </c>
      <c r="AH70">
        <v>1</v>
      </c>
      <c r="AI70">
        <v>99.7</v>
      </c>
      <c r="AJ70">
        <v>2.37</v>
      </c>
      <c r="AK70">
        <v>100</v>
      </c>
      <c r="AL70">
        <v>1</v>
      </c>
      <c r="AM70">
        <v>190.5</v>
      </c>
      <c r="AN70">
        <v>1</v>
      </c>
      <c r="AO70">
        <v>0</v>
      </c>
      <c r="AP70" t="s">
        <v>34</v>
      </c>
    </row>
    <row r="71" spans="4:42" x14ac:dyDescent="0.2">
      <c r="D71" t="str">
        <f t="shared" si="6"/>
        <v>7m9c_23723</v>
      </c>
      <c r="H71">
        <f t="shared" si="7"/>
        <v>257</v>
      </c>
      <c r="I71" t="str">
        <f t="shared" si="4"/>
        <v>7m9c_23723</v>
      </c>
      <c r="J71" t="str">
        <f t="shared" si="4"/>
        <v>Unique_target</v>
      </c>
      <c r="K71">
        <f t="shared" si="4"/>
        <v>1.1000000000000001</v>
      </c>
      <c r="L71">
        <f t="shared" si="4"/>
        <v>233</v>
      </c>
      <c r="M71">
        <f t="shared" si="4"/>
        <v>24</v>
      </c>
      <c r="N71">
        <f t="shared" si="4"/>
        <v>225</v>
      </c>
      <c r="O71">
        <f t="shared" si="4"/>
        <v>0</v>
      </c>
      <c r="P71">
        <f t="shared" si="4"/>
        <v>8</v>
      </c>
      <c r="Q71" s="3">
        <f t="shared" si="8"/>
        <v>90.661478599221795</v>
      </c>
      <c r="R71">
        <f t="shared" si="5"/>
        <v>0.82</v>
      </c>
      <c r="S71">
        <f t="shared" si="5"/>
        <v>99.1</v>
      </c>
      <c r="T71">
        <f t="shared" si="5"/>
        <v>0.9</v>
      </c>
      <c r="U71">
        <f t="shared" si="5"/>
        <v>46.6</v>
      </c>
      <c r="V71">
        <f t="shared" si="5"/>
        <v>1</v>
      </c>
      <c r="W71">
        <f t="shared" si="5"/>
        <v>0</v>
      </c>
      <c r="X71" t="str">
        <f t="shared" si="5"/>
        <v>7m9c_23723_superposed.pdb</v>
      </c>
      <c r="AA71" t="s">
        <v>18</v>
      </c>
      <c r="AB71" t="s">
        <v>1</v>
      </c>
      <c r="AC71">
        <v>1.1000000000000001</v>
      </c>
      <c r="AD71">
        <v>233</v>
      </c>
      <c r="AE71">
        <v>24</v>
      </c>
      <c r="AF71">
        <v>225</v>
      </c>
      <c r="AG71">
        <v>0</v>
      </c>
      <c r="AH71">
        <v>8</v>
      </c>
      <c r="AI71">
        <v>90.7</v>
      </c>
      <c r="AJ71">
        <v>0.82</v>
      </c>
      <c r="AK71">
        <v>99.1</v>
      </c>
      <c r="AL71">
        <v>0.9</v>
      </c>
      <c r="AM71">
        <v>46.6</v>
      </c>
      <c r="AN71">
        <v>1</v>
      </c>
      <c r="AO71">
        <v>0</v>
      </c>
      <c r="AP71" t="s">
        <v>46</v>
      </c>
    </row>
    <row r="72" spans="4:42" x14ac:dyDescent="0.2">
      <c r="D72" t="str">
        <f t="shared" si="6"/>
        <v>7lc6_23269</v>
      </c>
      <c r="H72">
        <f t="shared" si="7"/>
        <v>557</v>
      </c>
      <c r="I72" t="str">
        <f t="shared" si="4"/>
        <v>7lc6_23269</v>
      </c>
      <c r="J72" t="str">
        <f t="shared" si="4"/>
        <v>Unique_target</v>
      </c>
      <c r="K72">
        <f t="shared" si="4"/>
        <v>0.45</v>
      </c>
      <c r="L72">
        <f t="shared" si="4"/>
        <v>556</v>
      </c>
      <c r="M72">
        <f t="shared" si="4"/>
        <v>1</v>
      </c>
      <c r="N72">
        <f t="shared" si="4"/>
        <v>555</v>
      </c>
      <c r="O72">
        <f t="shared" si="4"/>
        <v>0</v>
      </c>
      <c r="P72">
        <f t="shared" si="4"/>
        <v>1</v>
      </c>
      <c r="Q72" s="3">
        <f t="shared" si="8"/>
        <v>99.820466786355482</v>
      </c>
      <c r="R72">
        <f t="shared" si="5"/>
        <v>2.2200000000000002</v>
      </c>
      <c r="S72">
        <f t="shared" si="5"/>
        <v>99.8</v>
      </c>
      <c r="T72">
        <f t="shared" si="5"/>
        <v>1</v>
      </c>
      <c r="U72">
        <f t="shared" si="5"/>
        <v>278</v>
      </c>
      <c r="V72">
        <f t="shared" si="5"/>
        <v>1</v>
      </c>
      <c r="W72">
        <f t="shared" si="5"/>
        <v>0</v>
      </c>
      <c r="X72" t="str">
        <f t="shared" si="5"/>
        <v>7lc6_23269_superposed.pdb</v>
      </c>
      <c r="AA72" t="s">
        <v>10</v>
      </c>
      <c r="AB72" t="s">
        <v>1</v>
      </c>
      <c r="AC72">
        <v>0.45</v>
      </c>
      <c r="AD72">
        <v>556</v>
      </c>
      <c r="AE72">
        <v>1</v>
      </c>
      <c r="AF72">
        <v>555</v>
      </c>
      <c r="AG72">
        <v>0</v>
      </c>
      <c r="AH72">
        <v>1</v>
      </c>
      <c r="AI72">
        <v>99.8</v>
      </c>
      <c r="AJ72">
        <v>2.2200000000000002</v>
      </c>
      <c r="AK72">
        <v>99.8</v>
      </c>
      <c r="AL72">
        <v>1</v>
      </c>
      <c r="AM72">
        <v>278</v>
      </c>
      <c r="AN72">
        <v>1</v>
      </c>
      <c r="AO72">
        <v>0</v>
      </c>
      <c r="AP72" t="s">
        <v>39</v>
      </c>
    </row>
    <row r="73" spans="4:42" x14ac:dyDescent="0.2">
      <c r="D73" t="str">
        <f t="shared" si="6"/>
        <v>7n8i_24237</v>
      </c>
      <c r="H73">
        <f t="shared" si="7"/>
        <v>106</v>
      </c>
      <c r="I73" t="str">
        <f t="shared" si="4"/>
        <v>7n8i_24237</v>
      </c>
      <c r="J73" t="str">
        <f t="shared" si="4"/>
        <v>Unique_target</v>
      </c>
      <c r="K73">
        <f t="shared" si="4"/>
        <v>0.25</v>
      </c>
      <c r="L73">
        <f t="shared" si="4"/>
        <v>106</v>
      </c>
      <c r="M73">
        <f t="shared" si="4"/>
        <v>0</v>
      </c>
      <c r="N73">
        <f t="shared" si="4"/>
        <v>106</v>
      </c>
      <c r="O73">
        <f t="shared" si="4"/>
        <v>0</v>
      </c>
      <c r="P73">
        <f t="shared" si="4"/>
        <v>0</v>
      </c>
      <c r="Q73" s="3">
        <f t="shared" si="8"/>
        <v>100</v>
      </c>
      <c r="R73">
        <f t="shared" si="5"/>
        <v>4.05</v>
      </c>
      <c r="S73">
        <f t="shared" si="5"/>
        <v>100</v>
      </c>
      <c r="T73">
        <f t="shared" si="5"/>
        <v>1</v>
      </c>
      <c r="U73">
        <f t="shared" si="5"/>
        <v>106</v>
      </c>
      <c r="V73">
        <f t="shared" si="5"/>
        <v>1</v>
      </c>
      <c r="W73">
        <f t="shared" si="5"/>
        <v>0</v>
      </c>
      <c r="X73" t="str">
        <f t="shared" si="5"/>
        <v>7n8i_24237_superposed.pdb</v>
      </c>
      <c r="AA73" t="s">
        <v>24</v>
      </c>
      <c r="AB73" t="s">
        <v>1</v>
      </c>
      <c r="AC73">
        <v>0.25</v>
      </c>
      <c r="AD73">
        <v>106</v>
      </c>
      <c r="AE73">
        <v>0</v>
      </c>
      <c r="AF73">
        <v>106</v>
      </c>
      <c r="AG73">
        <v>0</v>
      </c>
      <c r="AH73">
        <v>0</v>
      </c>
      <c r="AI73">
        <v>100</v>
      </c>
      <c r="AJ73">
        <v>4.05</v>
      </c>
      <c r="AK73">
        <v>100</v>
      </c>
      <c r="AL73">
        <v>1</v>
      </c>
      <c r="AM73">
        <v>106</v>
      </c>
      <c r="AN73">
        <v>1</v>
      </c>
      <c r="AO73">
        <v>0</v>
      </c>
      <c r="AP73" t="s">
        <v>52</v>
      </c>
    </row>
    <row r="74" spans="4:42" x14ac:dyDescent="0.2">
      <c r="Q74" s="3"/>
    </row>
    <row r="75" spans="4:42" x14ac:dyDescent="0.2">
      <c r="D75" t="s">
        <v>55</v>
      </c>
      <c r="I75" t="str">
        <f t="shared" si="4"/>
        <v>DOCKING</v>
      </c>
      <c r="Q75" s="3"/>
      <c r="AA75" t="s">
        <v>55</v>
      </c>
    </row>
    <row r="76" spans="4:42" x14ac:dyDescent="0.2">
      <c r="Q76" s="3"/>
    </row>
    <row r="77" spans="4:42" x14ac:dyDescent="0.2">
      <c r="D77" t="str">
        <f>I77</f>
        <v>7lv9_23530</v>
      </c>
      <c r="H77">
        <f>H49</f>
        <v>97</v>
      </c>
      <c r="I77" t="str">
        <f t="shared" si="4"/>
        <v>7lv9_23530</v>
      </c>
      <c r="J77">
        <f t="shared" si="4"/>
        <v>0</v>
      </c>
      <c r="K77">
        <f t="shared" si="4"/>
        <v>0</v>
      </c>
      <c r="L77">
        <f t="shared" si="4"/>
        <v>0</v>
      </c>
      <c r="M77">
        <f t="shared" si="4"/>
        <v>0</v>
      </c>
      <c r="N77">
        <f t="shared" si="4"/>
        <v>0</v>
      </c>
      <c r="O77">
        <f t="shared" si="4"/>
        <v>0</v>
      </c>
      <c r="P77">
        <f t="shared" si="4"/>
        <v>0</v>
      </c>
      <c r="Q77" s="3">
        <f t="shared" si="8"/>
        <v>0</v>
      </c>
      <c r="R77">
        <f t="shared" si="5"/>
        <v>0</v>
      </c>
      <c r="S77">
        <f t="shared" si="5"/>
        <v>0</v>
      </c>
      <c r="T77">
        <f t="shared" si="5"/>
        <v>0</v>
      </c>
      <c r="U77">
        <f t="shared" si="5"/>
        <v>0</v>
      </c>
      <c r="V77">
        <f t="shared" si="5"/>
        <v>0</v>
      </c>
      <c r="W77">
        <f t="shared" si="5"/>
        <v>0</v>
      </c>
      <c r="X77">
        <f t="shared" si="5"/>
        <v>0</v>
      </c>
      <c r="AA77" t="s">
        <v>14</v>
      </c>
    </row>
    <row r="78" spans="4:42" x14ac:dyDescent="0.2">
      <c r="D78" t="str">
        <f t="shared" ref="D78:D101" si="9">I78</f>
        <v>7msw_23970</v>
      </c>
      <c r="H78">
        <f t="shared" ref="H78:H101" si="10">H50</f>
        <v>635</v>
      </c>
      <c r="I78" t="str">
        <f t="shared" si="4"/>
        <v>7msw_23970</v>
      </c>
      <c r="J78" t="str">
        <f t="shared" si="4"/>
        <v>Unique_target</v>
      </c>
      <c r="K78">
        <f t="shared" si="4"/>
        <v>0.87</v>
      </c>
      <c r="L78">
        <f t="shared" si="4"/>
        <v>14</v>
      </c>
      <c r="M78">
        <f t="shared" si="4"/>
        <v>0</v>
      </c>
      <c r="N78">
        <f t="shared" si="4"/>
        <v>13</v>
      </c>
      <c r="O78">
        <f t="shared" si="4"/>
        <v>0</v>
      </c>
      <c r="P78">
        <f t="shared" si="4"/>
        <v>1</v>
      </c>
      <c r="Q78" s="3">
        <f t="shared" si="8"/>
        <v>2.204724409448819</v>
      </c>
      <c r="R78">
        <f t="shared" si="5"/>
        <v>0.03</v>
      </c>
      <c r="S78">
        <f t="shared" si="5"/>
        <v>100</v>
      </c>
      <c r="T78">
        <f t="shared" si="5"/>
        <v>0.02</v>
      </c>
      <c r="U78">
        <f t="shared" si="5"/>
        <v>7</v>
      </c>
      <c r="V78">
        <f t="shared" si="5"/>
        <v>2</v>
      </c>
      <c r="W78">
        <f t="shared" si="5"/>
        <v>0</v>
      </c>
      <c r="X78" t="str">
        <f t="shared" si="5"/>
        <v>7msw_23970_docked.pdb</v>
      </c>
      <c r="AA78" t="s">
        <v>23</v>
      </c>
      <c r="AB78" t="s">
        <v>1</v>
      </c>
      <c r="AC78">
        <v>0.87</v>
      </c>
      <c r="AD78">
        <v>14</v>
      </c>
      <c r="AE78">
        <v>0</v>
      </c>
      <c r="AF78">
        <v>13</v>
      </c>
      <c r="AG78">
        <v>0</v>
      </c>
      <c r="AH78">
        <v>1</v>
      </c>
      <c r="AI78">
        <v>2.2000000000000002</v>
      </c>
      <c r="AJ78">
        <v>0.03</v>
      </c>
      <c r="AK78">
        <v>100</v>
      </c>
      <c r="AL78">
        <v>0.02</v>
      </c>
      <c r="AM78">
        <v>7</v>
      </c>
      <c r="AN78">
        <v>2</v>
      </c>
      <c r="AO78">
        <v>0</v>
      </c>
      <c r="AP78" t="s">
        <v>67</v>
      </c>
    </row>
    <row r="79" spans="4:42" x14ac:dyDescent="0.2">
      <c r="D79" t="str">
        <f t="shared" si="9"/>
        <v>7mlz_23914</v>
      </c>
      <c r="H79">
        <f t="shared" si="10"/>
        <v>196</v>
      </c>
      <c r="I79" t="str">
        <f t="shared" si="4"/>
        <v>7mlz_23914</v>
      </c>
      <c r="J79" t="str">
        <f t="shared" si="4"/>
        <v>Unique_target</v>
      </c>
      <c r="K79">
        <f t="shared" si="4"/>
        <v>1.1000000000000001</v>
      </c>
      <c r="L79">
        <f t="shared" si="4"/>
        <v>152</v>
      </c>
      <c r="M79">
        <f t="shared" si="4"/>
        <v>20</v>
      </c>
      <c r="N79">
        <f t="shared" si="4"/>
        <v>140</v>
      </c>
      <c r="O79">
        <f t="shared" si="4"/>
        <v>0</v>
      </c>
      <c r="P79">
        <f t="shared" si="4"/>
        <v>12</v>
      </c>
      <c r="Q79" s="3">
        <f t="shared" si="8"/>
        <v>77.551020408163268</v>
      </c>
      <c r="R79">
        <f t="shared" si="5"/>
        <v>0.71</v>
      </c>
      <c r="S79">
        <f t="shared" si="5"/>
        <v>99.3</v>
      </c>
      <c r="T79">
        <f t="shared" si="5"/>
        <v>0.77</v>
      </c>
      <c r="U79">
        <f t="shared" si="5"/>
        <v>13.8</v>
      </c>
      <c r="V79">
        <f t="shared" si="5"/>
        <v>3</v>
      </c>
      <c r="W79">
        <f t="shared" si="5"/>
        <v>0</v>
      </c>
      <c r="X79" t="str">
        <f t="shared" si="5"/>
        <v>7mlz_23914_docked.pdb</v>
      </c>
      <c r="AA79" t="s">
        <v>22</v>
      </c>
      <c r="AB79" t="s">
        <v>1</v>
      </c>
      <c r="AC79">
        <v>1.1000000000000001</v>
      </c>
      <c r="AD79">
        <v>152</v>
      </c>
      <c r="AE79">
        <v>20</v>
      </c>
      <c r="AF79">
        <v>140</v>
      </c>
      <c r="AG79">
        <v>0</v>
      </c>
      <c r="AH79">
        <v>12</v>
      </c>
      <c r="AI79">
        <v>77.599999999999994</v>
      </c>
      <c r="AJ79">
        <v>0.71</v>
      </c>
      <c r="AK79">
        <v>99.3</v>
      </c>
      <c r="AL79">
        <v>0.77</v>
      </c>
      <c r="AM79">
        <v>13.8</v>
      </c>
      <c r="AN79">
        <v>3</v>
      </c>
      <c r="AO79">
        <v>0</v>
      </c>
      <c r="AP79" t="s">
        <v>140</v>
      </c>
    </row>
    <row r="80" spans="4:42" x14ac:dyDescent="0.2">
      <c r="D80" t="str">
        <f t="shared" si="9"/>
        <v>7m7b_23709</v>
      </c>
      <c r="H80">
        <f t="shared" si="10"/>
        <v>209</v>
      </c>
      <c r="I80" t="str">
        <f t="shared" si="4"/>
        <v>7m7b_23709</v>
      </c>
      <c r="J80" t="str">
        <f t="shared" si="4"/>
        <v>Unique_target</v>
      </c>
      <c r="K80">
        <f t="shared" si="4"/>
        <v>0.52</v>
      </c>
      <c r="L80">
        <f t="shared" si="4"/>
        <v>128</v>
      </c>
      <c r="M80">
        <f t="shared" si="4"/>
        <v>0</v>
      </c>
      <c r="N80">
        <f t="shared" si="4"/>
        <v>125</v>
      </c>
      <c r="O80">
        <f t="shared" si="4"/>
        <v>0</v>
      </c>
      <c r="P80">
        <f t="shared" si="4"/>
        <v>3</v>
      </c>
      <c r="Q80" s="3">
        <f t="shared" si="8"/>
        <v>61.244019138755981</v>
      </c>
      <c r="R80">
        <f t="shared" si="5"/>
        <v>1.17</v>
      </c>
      <c r="S80">
        <f t="shared" si="5"/>
        <v>100</v>
      </c>
      <c r="T80">
        <f t="shared" si="5"/>
        <v>0.61</v>
      </c>
      <c r="U80">
        <f t="shared" si="5"/>
        <v>32</v>
      </c>
      <c r="V80">
        <f t="shared" si="5"/>
        <v>4</v>
      </c>
      <c r="W80">
        <f t="shared" si="5"/>
        <v>0</v>
      </c>
      <c r="X80" t="str">
        <f t="shared" si="5"/>
        <v>7m7b_23709_docked.pdb</v>
      </c>
      <c r="AA80" t="s">
        <v>17</v>
      </c>
      <c r="AB80" t="s">
        <v>1</v>
      </c>
      <c r="AC80">
        <v>0.52</v>
      </c>
      <c r="AD80">
        <v>128</v>
      </c>
      <c r="AE80">
        <v>0</v>
      </c>
      <c r="AF80">
        <v>125</v>
      </c>
      <c r="AG80">
        <v>0</v>
      </c>
      <c r="AH80">
        <v>3</v>
      </c>
      <c r="AI80">
        <v>61.2</v>
      </c>
      <c r="AJ80">
        <v>1.17</v>
      </c>
      <c r="AK80">
        <v>100</v>
      </c>
      <c r="AL80">
        <v>0.61</v>
      </c>
      <c r="AM80">
        <v>32</v>
      </c>
      <c r="AN80">
        <v>4</v>
      </c>
      <c r="AO80">
        <v>0</v>
      </c>
      <c r="AP80" t="s">
        <v>139</v>
      </c>
    </row>
    <row r="81" spans="4:42" x14ac:dyDescent="0.2">
      <c r="D81" t="str">
        <f t="shared" si="9"/>
        <v>7lx5_23566</v>
      </c>
      <c r="H81">
        <f t="shared" si="10"/>
        <v>196</v>
      </c>
      <c r="I81" t="str">
        <f t="shared" si="4"/>
        <v>7lx5_23566</v>
      </c>
      <c r="J81" t="str">
        <f t="shared" si="4"/>
        <v>Unique_target</v>
      </c>
      <c r="K81">
        <f t="shared" si="4"/>
        <v>0.73</v>
      </c>
      <c r="L81">
        <f t="shared" si="4"/>
        <v>142</v>
      </c>
      <c r="M81">
        <f t="shared" si="4"/>
        <v>37</v>
      </c>
      <c r="N81">
        <f t="shared" si="4"/>
        <v>137</v>
      </c>
      <c r="O81">
        <f t="shared" si="4"/>
        <v>0</v>
      </c>
      <c r="P81">
        <f t="shared" si="4"/>
        <v>5</v>
      </c>
      <c r="Q81" s="3">
        <f t="shared" si="8"/>
        <v>72.448979591836732</v>
      </c>
      <c r="R81">
        <f t="shared" si="5"/>
        <v>1</v>
      </c>
      <c r="S81">
        <f t="shared" si="5"/>
        <v>97.2</v>
      </c>
      <c r="T81">
        <f t="shared" si="5"/>
        <v>0.7</v>
      </c>
      <c r="U81">
        <f t="shared" si="5"/>
        <v>35.5</v>
      </c>
      <c r="V81">
        <f t="shared" si="5"/>
        <v>2</v>
      </c>
      <c r="W81">
        <f t="shared" si="5"/>
        <v>0</v>
      </c>
      <c r="X81" t="str">
        <f t="shared" si="5"/>
        <v>7lx5_23566_docked.pdb</v>
      </c>
      <c r="AA81" t="s">
        <v>16</v>
      </c>
      <c r="AB81" t="s">
        <v>1</v>
      </c>
      <c r="AC81">
        <v>0.73</v>
      </c>
      <c r="AD81">
        <v>142</v>
      </c>
      <c r="AE81">
        <v>37</v>
      </c>
      <c r="AF81">
        <v>137</v>
      </c>
      <c r="AG81">
        <v>0</v>
      </c>
      <c r="AH81">
        <v>5</v>
      </c>
      <c r="AI81">
        <v>72.400000000000006</v>
      </c>
      <c r="AJ81">
        <v>1</v>
      </c>
      <c r="AK81">
        <v>97.2</v>
      </c>
      <c r="AL81">
        <v>0.7</v>
      </c>
      <c r="AM81">
        <v>35.5</v>
      </c>
      <c r="AN81">
        <v>2</v>
      </c>
      <c r="AO81">
        <v>0</v>
      </c>
      <c r="AP81" t="s">
        <v>69</v>
      </c>
    </row>
    <row r="82" spans="4:42" x14ac:dyDescent="0.2">
      <c r="D82" t="str">
        <f t="shared" si="9"/>
        <v>7c2k_30275</v>
      </c>
      <c r="H82">
        <f t="shared" si="10"/>
        <v>927</v>
      </c>
      <c r="I82" t="str">
        <f t="shared" si="4"/>
        <v>7c2k_30275</v>
      </c>
      <c r="J82" t="str">
        <f t="shared" si="4"/>
        <v>Unique_target</v>
      </c>
      <c r="K82">
        <f t="shared" si="4"/>
        <v>0.39</v>
      </c>
      <c r="L82">
        <f t="shared" si="4"/>
        <v>899</v>
      </c>
      <c r="M82">
        <f t="shared" si="4"/>
        <v>8</v>
      </c>
      <c r="N82">
        <f t="shared" si="4"/>
        <v>891</v>
      </c>
      <c r="O82">
        <f t="shared" si="4"/>
        <v>0</v>
      </c>
      <c r="P82">
        <f t="shared" si="4"/>
        <v>8</v>
      </c>
      <c r="Q82" s="3">
        <f t="shared" si="8"/>
        <v>96.979503775620287</v>
      </c>
      <c r="R82">
        <f t="shared" si="5"/>
        <v>2.46</v>
      </c>
      <c r="S82">
        <f t="shared" si="5"/>
        <v>99.1</v>
      </c>
      <c r="T82">
        <f t="shared" si="5"/>
        <v>0.96</v>
      </c>
      <c r="U82">
        <f t="shared" si="5"/>
        <v>128.4</v>
      </c>
      <c r="V82">
        <f t="shared" si="5"/>
        <v>3</v>
      </c>
      <c r="W82">
        <f t="shared" si="5"/>
        <v>0</v>
      </c>
      <c r="X82" t="str">
        <f t="shared" si="5"/>
        <v>7c2k_30275_docked.pdb</v>
      </c>
      <c r="AA82" t="s">
        <v>3</v>
      </c>
      <c r="AB82" t="s">
        <v>1</v>
      </c>
      <c r="AC82">
        <v>0.39</v>
      </c>
      <c r="AD82">
        <v>899</v>
      </c>
      <c r="AE82">
        <v>8</v>
      </c>
      <c r="AF82">
        <v>891</v>
      </c>
      <c r="AG82">
        <v>0</v>
      </c>
      <c r="AH82">
        <v>8</v>
      </c>
      <c r="AI82">
        <v>97</v>
      </c>
      <c r="AJ82">
        <v>2.46</v>
      </c>
      <c r="AK82">
        <v>99.1</v>
      </c>
      <c r="AL82">
        <v>0.96</v>
      </c>
      <c r="AM82">
        <v>128.4</v>
      </c>
      <c r="AN82">
        <v>3</v>
      </c>
      <c r="AO82">
        <v>0</v>
      </c>
      <c r="AP82" t="s">
        <v>143</v>
      </c>
    </row>
    <row r="83" spans="4:42" x14ac:dyDescent="0.2">
      <c r="D83" t="str">
        <f t="shared" si="9"/>
        <v>7lci_23274</v>
      </c>
      <c r="H83">
        <f t="shared" si="10"/>
        <v>393</v>
      </c>
      <c r="I83" t="str">
        <f t="shared" si="4"/>
        <v>7lci_23274</v>
      </c>
      <c r="J83" t="str">
        <f t="shared" si="4"/>
        <v>Unique_target</v>
      </c>
      <c r="K83">
        <f t="shared" si="4"/>
        <v>0.68</v>
      </c>
      <c r="L83">
        <f t="shared" si="4"/>
        <v>325</v>
      </c>
      <c r="M83">
        <f t="shared" si="4"/>
        <v>17</v>
      </c>
      <c r="N83">
        <f t="shared" ref="N83:P119" si="11">AF83</f>
        <v>313</v>
      </c>
      <c r="O83">
        <f t="shared" si="11"/>
        <v>0</v>
      </c>
      <c r="P83">
        <f t="shared" si="11"/>
        <v>12</v>
      </c>
      <c r="Q83" s="3">
        <f t="shared" si="8"/>
        <v>82.697201017811707</v>
      </c>
      <c r="R83">
        <f t="shared" si="5"/>
        <v>1.22</v>
      </c>
      <c r="S83">
        <f t="shared" si="5"/>
        <v>99.1</v>
      </c>
      <c r="T83">
        <f t="shared" si="5"/>
        <v>0.82</v>
      </c>
      <c r="U83">
        <f t="shared" si="5"/>
        <v>36.1</v>
      </c>
      <c r="V83">
        <f t="shared" si="5"/>
        <v>6</v>
      </c>
      <c r="W83">
        <f t="shared" si="5"/>
        <v>0</v>
      </c>
      <c r="X83" t="str">
        <f t="shared" si="5"/>
        <v>7lci_23274_docked.pdb</v>
      </c>
      <c r="AA83" t="s">
        <v>11</v>
      </c>
      <c r="AB83" t="s">
        <v>1</v>
      </c>
      <c r="AC83">
        <v>0.68</v>
      </c>
      <c r="AD83">
        <v>325</v>
      </c>
      <c r="AE83">
        <v>17</v>
      </c>
      <c r="AF83">
        <v>313</v>
      </c>
      <c r="AG83">
        <v>0</v>
      </c>
      <c r="AH83">
        <v>12</v>
      </c>
      <c r="AI83">
        <v>82.7</v>
      </c>
      <c r="AJ83">
        <v>1.22</v>
      </c>
      <c r="AK83">
        <v>99.1</v>
      </c>
      <c r="AL83">
        <v>0.82</v>
      </c>
      <c r="AM83">
        <v>36.1</v>
      </c>
      <c r="AN83">
        <v>6</v>
      </c>
      <c r="AO83">
        <v>0</v>
      </c>
      <c r="AP83" t="s">
        <v>70</v>
      </c>
    </row>
    <row r="84" spans="4:42" x14ac:dyDescent="0.2">
      <c r="D84" t="str">
        <f t="shared" si="9"/>
        <v>7mjs_23883</v>
      </c>
      <c r="H84">
        <f t="shared" si="10"/>
        <v>132</v>
      </c>
      <c r="I84" t="str">
        <f t="shared" ref="I84:P122" si="12">AA84</f>
        <v>7mjs_23883</v>
      </c>
      <c r="J84" t="str">
        <f t="shared" si="12"/>
        <v>Unique_target</v>
      </c>
      <c r="K84">
        <f t="shared" si="12"/>
        <v>0.43</v>
      </c>
      <c r="L84">
        <f t="shared" si="12"/>
        <v>130</v>
      </c>
      <c r="M84">
        <f t="shared" si="12"/>
        <v>0</v>
      </c>
      <c r="N84">
        <f t="shared" si="11"/>
        <v>130</v>
      </c>
      <c r="O84">
        <f t="shared" si="11"/>
        <v>0</v>
      </c>
      <c r="P84">
        <f t="shared" si="11"/>
        <v>0</v>
      </c>
      <c r="Q84" s="3">
        <f t="shared" si="8"/>
        <v>98.484848484848484</v>
      </c>
      <c r="R84">
        <f t="shared" si="5"/>
        <v>2.2999999999999998</v>
      </c>
      <c r="S84">
        <f t="shared" si="5"/>
        <v>100</v>
      </c>
      <c r="T84">
        <f t="shared" si="5"/>
        <v>0.98</v>
      </c>
      <c r="U84">
        <f t="shared" si="5"/>
        <v>130</v>
      </c>
      <c r="V84">
        <f t="shared" si="5"/>
        <v>1</v>
      </c>
      <c r="W84">
        <f t="shared" si="5"/>
        <v>0</v>
      </c>
      <c r="X84" t="str">
        <f t="shared" si="5"/>
        <v>7mjs_23883_docked.pdb</v>
      </c>
      <c r="AA84" t="s">
        <v>21</v>
      </c>
      <c r="AB84" t="s">
        <v>1</v>
      </c>
      <c r="AC84">
        <v>0.43</v>
      </c>
      <c r="AD84">
        <v>130</v>
      </c>
      <c r="AE84">
        <v>0</v>
      </c>
      <c r="AF84">
        <v>130</v>
      </c>
      <c r="AG84">
        <v>0</v>
      </c>
      <c r="AH84">
        <v>0</v>
      </c>
      <c r="AI84">
        <v>98.5</v>
      </c>
      <c r="AJ84">
        <v>2.2999999999999998</v>
      </c>
      <c r="AK84">
        <v>100</v>
      </c>
      <c r="AL84">
        <v>0.98</v>
      </c>
      <c r="AM84">
        <v>130</v>
      </c>
      <c r="AN84">
        <v>1</v>
      </c>
      <c r="AO84">
        <v>0</v>
      </c>
      <c r="AP84" t="s">
        <v>144</v>
      </c>
    </row>
    <row r="85" spans="4:42" x14ac:dyDescent="0.2">
      <c r="D85" t="str">
        <f t="shared" si="9"/>
        <v>7eda_31062</v>
      </c>
      <c r="H85">
        <f t="shared" si="10"/>
        <v>334</v>
      </c>
      <c r="I85" t="str">
        <f t="shared" si="12"/>
        <v>7eda_31062</v>
      </c>
      <c r="J85" t="str">
        <f t="shared" si="12"/>
        <v>Unique_target</v>
      </c>
      <c r="K85">
        <f t="shared" si="12"/>
        <v>0.44</v>
      </c>
      <c r="L85">
        <f t="shared" si="12"/>
        <v>312</v>
      </c>
      <c r="M85">
        <f t="shared" si="12"/>
        <v>9</v>
      </c>
      <c r="N85">
        <f t="shared" si="11"/>
        <v>307</v>
      </c>
      <c r="O85">
        <f t="shared" si="11"/>
        <v>0</v>
      </c>
      <c r="P85">
        <f t="shared" si="11"/>
        <v>5</v>
      </c>
      <c r="Q85" s="3">
        <f t="shared" si="8"/>
        <v>93.41317365269461</v>
      </c>
      <c r="R85">
        <f t="shared" si="5"/>
        <v>2.13</v>
      </c>
      <c r="S85">
        <f t="shared" si="5"/>
        <v>98.4</v>
      </c>
      <c r="T85">
        <f t="shared" si="5"/>
        <v>0.92</v>
      </c>
      <c r="U85">
        <f t="shared" si="5"/>
        <v>78</v>
      </c>
      <c r="V85">
        <f t="shared" si="5"/>
        <v>1</v>
      </c>
      <c r="W85">
        <f t="shared" si="5"/>
        <v>0</v>
      </c>
      <c r="X85" t="str">
        <f t="shared" si="5"/>
        <v>7eda_31062_docked.pdb</v>
      </c>
      <c r="AA85" t="s">
        <v>4</v>
      </c>
      <c r="AB85" t="s">
        <v>1</v>
      </c>
      <c r="AC85">
        <v>0.44</v>
      </c>
      <c r="AD85">
        <v>312</v>
      </c>
      <c r="AE85">
        <v>9</v>
      </c>
      <c r="AF85">
        <v>307</v>
      </c>
      <c r="AG85">
        <v>0</v>
      </c>
      <c r="AH85">
        <v>5</v>
      </c>
      <c r="AI85">
        <v>93.4</v>
      </c>
      <c r="AJ85">
        <v>2.13</v>
      </c>
      <c r="AK85">
        <v>98.4</v>
      </c>
      <c r="AL85">
        <v>0.92</v>
      </c>
      <c r="AM85">
        <v>78</v>
      </c>
      <c r="AN85">
        <v>1</v>
      </c>
      <c r="AO85">
        <v>0</v>
      </c>
      <c r="AP85" t="s">
        <v>72</v>
      </c>
    </row>
    <row r="86" spans="4:42" x14ac:dyDescent="0.2">
      <c r="D86" t="str">
        <f t="shared" si="9"/>
        <v>7ku7_23035</v>
      </c>
      <c r="H86">
        <f t="shared" si="10"/>
        <v>269</v>
      </c>
      <c r="I86" t="str">
        <f t="shared" si="12"/>
        <v>7ku7_23035</v>
      </c>
      <c r="J86" t="str">
        <f t="shared" si="12"/>
        <v>Unique_target</v>
      </c>
      <c r="K86">
        <f t="shared" si="12"/>
        <v>1.18</v>
      </c>
      <c r="L86">
        <f t="shared" si="12"/>
        <v>195</v>
      </c>
      <c r="M86">
        <f t="shared" si="12"/>
        <v>54</v>
      </c>
      <c r="N86">
        <f t="shared" si="11"/>
        <v>186</v>
      </c>
      <c r="O86">
        <f t="shared" si="11"/>
        <v>0</v>
      </c>
      <c r="P86">
        <f t="shared" si="11"/>
        <v>9</v>
      </c>
      <c r="Q86" s="3">
        <f t="shared" si="8"/>
        <v>72.490706319702596</v>
      </c>
      <c r="R86">
        <f t="shared" ref="R86:X125" si="13">AJ86</f>
        <v>0.62</v>
      </c>
      <c r="S86">
        <f t="shared" si="13"/>
        <v>97.9</v>
      </c>
      <c r="T86">
        <f t="shared" si="13"/>
        <v>0.71</v>
      </c>
      <c r="U86">
        <f t="shared" si="13"/>
        <v>27.9</v>
      </c>
      <c r="V86">
        <f t="shared" si="13"/>
        <v>3</v>
      </c>
      <c r="W86">
        <f t="shared" si="13"/>
        <v>0</v>
      </c>
      <c r="X86" t="str">
        <f t="shared" si="13"/>
        <v>7ku7_23035_docked.pdb</v>
      </c>
      <c r="AA86" t="s">
        <v>6</v>
      </c>
      <c r="AB86" t="s">
        <v>1</v>
      </c>
      <c r="AC86">
        <v>1.18</v>
      </c>
      <c r="AD86">
        <v>195</v>
      </c>
      <c r="AE86">
        <v>54</v>
      </c>
      <c r="AF86">
        <v>186</v>
      </c>
      <c r="AG86">
        <v>0</v>
      </c>
      <c r="AH86">
        <v>9</v>
      </c>
      <c r="AI86">
        <v>72.5</v>
      </c>
      <c r="AJ86">
        <v>0.62</v>
      </c>
      <c r="AK86">
        <v>97.9</v>
      </c>
      <c r="AL86">
        <v>0.71</v>
      </c>
      <c r="AM86">
        <v>27.9</v>
      </c>
      <c r="AN86">
        <v>3</v>
      </c>
      <c r="AO86">
        <v>0</v>
      </c>
      <c r="AP86" t="s">
        <v>141</v>
      </c>
    </row>
    <row r="87" spans="4:42" x14ac:dyDescent="0.2">
      <c r="D87" t="str">
        <f t="shared" si="9"/>
        <v>7kzz_23093</v>
      </c>
      <c r="H87">
        <f t="shared" si="10"/>
        <v>281</v>
      </c>
      <c r="I87" t="str">
        <f t="shared" si="12"/>
        <v>7kzz_23093</v>
      </c>
      <c r="J87" t="str">
        <f t="shared" si="12"/>
        <v>Unique_target</v>
      </c>
      <c r="K87">
        <f t="shared" si="12"/>
        <v>0.87</v>
      </c>
      <c r="L87">
        <f t="shared" si="12"/>
        <v>248</v>
      </c>
      <c r="M87">
        <f t="shared" si="12"/>
        <v>32</v>
      </c>
      <c r="N87">
        <f t="shared" si="11"/>
        <v>236</v>
      </c>
      <c r="O87">
        <f t="shared" si="11"/>
        <v>0</v>
      </c>
      <c r="P87">
        <f t="shared" si="11"/>
        <v>12</v>
      </c>
      <c r="Q87" s="3">
        <f t="shared" si="8"/>
        <v>88.256227758007114</v>
      </c>
      <c r="R87">
        <f t="shared" si="13"/>
        <v>1.01</v>
      </c>
      <c r="S87">
        <f t="shared" si="13"/>
        <v>97.2</v>
      </c>
      <c r="T87">
        <f t="shared" si="13"/>
        <v>0.86</v>
      </c>
      <c r="U87">
        <f t="shared" si="13"/>
        <v>41.3</v>
      </c>
      <c r="V87">
        <f t="shared" si="13"/>
        <v>1</v>
      </c>
      <c r="W87">
        <f t="shared" si="13"/>
        <v>0</v>
      </c>
      <c r="X87" t="str">
        <f t="shared" si="13"/>
        <v>7kzz_23093_docked.pdb</v>
      </c>
      <c r="AA87" t="s">
        <v>7</v>
      </c>
      <c r="AB87" t="s">
        <v>1</v>
      </c>
      <c r="AC87">
        <v>0.87</v>
      </c>
      <c r="AD87">
        <v>248</v>
      </c>
      <c r="AE87">
        <v>32</v>
      </c>
      <c r="AF87">
        <v>236</v>
      </c>
      <c r="AG87">
        <v>0</v>
      </c>
      <c r="AH87">
        <v>12</v>
      </c>
      <c r="AI87">
        <v>88.3</v>
      </c>
      <c r="AJ87">
        <v>1.01</v>
      </c>
      <c r="AK87">
        <v>97.2</v>
      </c>
      <c r="AL87">
        <v>0.86</v>
      </c>
      <c r="AM87">
        <v>41.3</v>
      </c>
      <c r="AN87">
        <v>1</v>
      </c>
      <c r="AO87">
        <v>0</v>
      </c>
      <c r="AP87" t="s">
        <v>142</v>
      </c>
    </row>
    <row r="88" spans="4:42" x14ac:dyDescent="0.2">
      <c r="D88" t="str">
        <f t="shared" si="9"/>
        <v>7brm_30160</v>
      </c>
      <c r="H88">
        <f t="shared" si="10"/>
        <v>257</v>
      </c>
      <c r="I88" t="str">
        <f t="shared" si="12"/>
        <v>7brm_30160</v>
      </c>
      <c r="J88" t="str">
        <f t="shared" si="12"/>
        <v>Unique_target</v>
      </c>
      <c r="K88">
        <f t="shared" si="12"/>
        <v>0.67</v>
      </c>
      <c r="L88">
        <f t="shared" si="12"/>
        <v>225</v>
      </c>
      <c r="M88">
        <f t="shared" si="12"/>
        <v>18</v>
      </c>
      <c r="N88">
        <f t="shared" si="11"/>
        <v>219</v>
      </c>
      <c r="O88">
        <f t="shared" si="11"/>
        <v>0</v>
      </c>
      <c r="P88">
        <f t="shared" si="11"/>
        <v>6</v>
      </c>
      <c r="Q88" s="3">
        <f t="shared" si="8"/>
        <v>87.548638132295721</v>
      </c>
      <c r="R88">
        <f t="shared" si="13"/>
        <v>1.31</v>
      </c>
      <c r="S88">
        <f t="shared" si="13"/>
        <v>98.7</v>
      </c>
      <c r="T88">
        <f t="shared" si="13"/>
        <v>0.86</v>
      </c>
      <c r="U88">
        <f t="shared" si="13"/>
        <v>56.2</v>
      </c>
      <c r="V88">
        <f t="shared" si="13"/>
        <v>2</v>
      </c>
      <c r="W88">
        <f t="shared" si="13"/>
        <v>0</v>
      </c>
      <c r="X88" t="str">
        <f t="shared" si="13"/>
        <v>7brm_30160_docked.pdb</v>
      </c>
      <c r="AA88" t="s">
        <v>0</v>
      </c>
      <c r="AB88" t="s">
        <v>1</v>
      </c>
      <c r="AC88">
        <v>0.67</v>
      </c>
      <c r="AD88">
        <v>225</v>
      </c>
      <c r="AE88">
        <v>18</v>
      </c>
      <c r="AF88">
        <v>219</v>
      </c>
      <c r="AG88">
        <v>0</v>
      </c>
      <c r="AH88">
        <v>6</v>
      </c>
      <c r="AI88">
        <v>87.5</v>
      </c>
      <c r="AJ88">
        <v>1.31</v>
      </c>
      <c r="AK88">
        <v>98.7</v>
      </c>
      <c r="AL88">
        <v>0.86</v>
      </c>
      <c r="AM88">
        <v>56.2</v>
      </c>
      <c r="AN88">
        <v>2</v>
      </c>
      <c r="AO88">
        <v>0</v>
      </c>
      <c r="AP88" t="s">
        <v>68</v>
      </c>
    </row>
    <row r="89" spans="4:42" x14ac:dyDescent="0.2">
      <c r="D89" t="str">
        <f t="shared" si="9"/>
        <v>7bxt_30237</v>
      </c>
      <c r="H89">
        <f t="shared" si="10"/>
        <v>103</v>
      </c>
      <c r="I89" t="str">
        <f t="shared" si="12"/>
        <v>7bxt_30237</v>
      </c>
      <c r="J89" t="str">
        <f t="shared" si="12"/>
        <v>Unique_target</v>
      </c>
      <c r="K89">
        <f t="shared" si="12"/>
        <v>0.81</v>
      </c>
      <c r="L89">
        <f t="shared" si="12"/>
        <v>98</v>
      </c>
      <c r="M89">
        <f t="shared" si="12"/>
        <v>0</v>
      </c>
      <c r="N89">
        <f t="shared" si="11"/>
        <v>98</v>
      </c>
      <c r="O89">
        <f t="shared" si="11"/>
        <v>0</v>
      </c>
      <c r="P89">
        <f t="shared" si="11"/>
        <v>0</v>
      </c>
      <c r="Q89" s="3">
        <f t="shared" si="8"/>
        <v>95.145631067961162</v>
      </c>
      <c r="R89">
        <f t="shared" si="13"/>
        <v>1.18</v>
      </c>
      <c r="S89">
        <f t="shared" si="13"/>
        <v>100</v>
      </c>
      <c r="T89">
        <f t="shared" si="13"/>
        <v>0.95</v>
      </c>
      <c r="U89">
        <f t="shared" si="13"/>
        <v>98</v>
      </c>
      <c r="V89">
        <f t="shared" si="13"/>
        <v>1</v>
      </c>
      <c r="W89">
        <f t="shared" si="13"/>
        <v>0</v>
      </c>
      <c r="X89" t="str">
        <f t="shared" si="13"/>
        <v>7bxt_30237_docked.pdb</v>
      </c>
      <c r="AA89" t="s">
        <v>2</v>
      </c>
      <c r="AB89" t="s">
        <v>1</v>
      </c>
      <c r="AC89">
        <v>0.81</v>
      </c>
      <c r="AD89">
        <v>98</v>
      </c>
      <c r="AE89">
        <v>0</v>
      </c>
      <c r="AF89">
        <v>98</v>
      </c>
      <c r="AG89">
        <v>0</v>
      </c>
      <c r="AH89">
        <v>0</v>
      </c>
      <c r="AI89">
        <v>95.1</v>
      </c>
      <c r="AJ89">
        <v>1.18</v>
      </c>
      <c r="AK89">
        <v>100</v>
      </c>
      <c r="AL89">
        <v>0.95</v>
      </c>
      <c r="AM89">
        <v>98</v>
      </c>
      <c r="AN89">
        <v>1</v>
      </c>
      <c r="AO89">
        <v>0</v>
      </c>
      <c r="AP89" t="s">
        <v>75</v>
      </c>
    </row>
    <row r="90" spans="4:42" x14ac:dyDescent="0.2">
      <c r="D90" t="str">
        <f t="shared" si="9"/>
        <v>7l1k_23110</v>
      </c>
      <c r="H90">
        <f t="shared" si="10"/>
        <v>149</v>
      </c>
      <c r="I90" t="str">
        <f t="shared" si="12"/>
        <v>7l1k_23110</v>
      </c>
      <c r="J90" t="str">
        <f t="shared" si="12"/>
        <v>Unique_target</v>
      </c>
      <c r="K90">
        <f t="shared" si="12"/>
        <v>0.49</v>
      </c>
      <c r="L90">
        <f t="shared" si="12"/>
        <v>148</v>
      </c>
      <c r="M90">
        <f t="shared" si="12"/>
        <v>1</v>
      </c>
      <c r="N90">
        <f t="shared" si="11"/>
        <v>147</v>
      </c>
      <c r="O90">
        <f t="shared" si="11"/>
        <v>0</v>
      </c>
      <c r="P90">
        <f t="shared" si="11"/>
        <v>1</v>
      </c>
      <c r="Q90" s="3">
        <f t="shared" si="8"/>
        <v>99.328859060402678</v>
      </c>
      <c r="R90">
        <f t="shared" si="13"/>
        <v>2.02</v>
      </c>
      <c r="S90">
        <f t="shared" si="13"/>
        <v>100</v>
      </c>
      <c r="T90">
        <f t="shared" si="13"/>
        <v>0.99</v>
      </c>
      <c r="U90">
        <f t="shared" si="13"/>
        <v>74</v>
      </c>
      <c r="V90">
        <f t="shared" si="13"/>
        <v>1</v>
      </c>
      <c r="W90">
        <f t="shared" si="13"/>
        <v>0</v>
      </c>
      <c r="X90" t="str">
        <f t="shared" si="13"/>
        <v>7l1k_23110_docked.pdb</v>
      </c>
      <c r="AA90" t="s">
        <v>8</v>
      </c>
      <c r="AB90" t="s">
        <v>1</v>
      </c>
      <c r="AC90">
        <v>0.49</v>
      </c>
      <c r="AD90">
        <v>148</v>
      </c>
      <c r="AE90">
        <v>1</v>
      </c>
      <c r="AF90">
        <v>147</v>
      </c>
      <c r="AG90">
        <v>0</v>
      </c>
      <c r="AH90">
        <v>1</v>
      </c>
      <c r="AI90">
        <v>99.3</v>
      </c>
      <c r="AJ90">
        <v>2.02</v>
      </c>
      <c r="AK90">
        <v>100</v>
      </c>
      <c r="AL90">
        <v>0.99</v>
      </c>
      <c r="AM90">
        <v>74</v>
      </c>
      <c r="AN90">
        <v>1</v>
      </c>
      <c r="AO90">
        <v>0</v>
      </c>
      <c r="AP90" t="s">
        <v>76</v>
      </c>
    </row>
    <row r="91" spans="4:42" x14ac:dyDescent="0.2">
      <c r="D91" t="str">
        <f t="shared" si="9"/>
        <v>7rb9_24400</v>
      </c>
      <c r="H91">
        <f t="shared" si="10"/>
        <v>372</v>
      </c>
      <c r="I91" t="str">
        <f t="shared" si="12"/>
        <v>7rb9_24400</v>
      </c>
      <c r="J91" t="str">
        <f t="shared" si="12"/>
        <v>Unique_target</v>
      </c>
      <c r="K91">
        <f t="shared" si="12"/>
        <v>0.78</v>
      </c>
      <c r="L91">
        <f t="shared" si="12"/>
        <v>352</v>
      </c>
      <c r="M91">
        <f t="shared" si="12"/>
        <v>10</v>
      </c>
      <c r="N91">
        <f t="shared" si="11"/>
        <v>348</v>
      </c>
      <c r="O91">
        <f t="shared" si="11"/>
        <v>0</v>
      </c>
      <c r="P91">
        <f t="shared" si="11"/>
        <v>4</v>
      </c>
      <c r="Q91" s="3">
        <f t="shared" si="8"/>
        <v>94.623655913978496</v>
      </c>
      <c r="R91">
        <f t="shared" si="13"/>
        <v>1.21</v>
      </c>
      <c r="S91">
        <f t="shared" si="13"/>
        <v>99.7</v>
      </c>
      <c r="T91">
        <f t="shared" si="13"/>
        <v>0.94</v>
      </c>
      <c r="U91">
        <f t="shared" si="13"/>
        <v>70.400000000000006</v>
      </c>
      <c r="V91">
        <f t="shared" si="13"/>
        <v>2</v>
      </c>
      <c r="W91">
        <f t="shared" si="13"/>
        <v>0</v>
      </c>
      <c r="X91" t="str">
        <f t="shared" si="13"/>
        <v>7rb9_24400_docked.pdb</v>
      </c>
      <c r="AA91" t="s">
        <v>25</v>
      </c>
      <c r="AB91" t="s">
        <v>1</v>
      </c>
      <c r="AC91">
        <v>0.78</v>
      </c>
      <c r="AD91">
        <v>352</v>
      </c>
      <c r="AE91">
        <v>10</v>
      </c>
      <c r="AF91">
        <v>348</v>
      </c>
      <c r="AG91">
        <v>0</v>
      </c>
      <c r="AH91">
        <v>4</v>
      </c>
      <c r="AI91">
        <v>94.6</v>
      </c>
      <c r="AJ91">
        <v>1.21</v>
      </c>
      <c r="AK91">
        <v>99.7</v>
      </c>
      <c r="AL91">
        <v>0.94</v>
      </c>
      <c r="AM91">
        <v>70.400000000000006</v>
      </c>
      <c r="AN91">
        <v>2</v>
      </c>
      <c r="AO91">
        <v>0</v>
      </c>
      <c r="AP91" t="s">
        <v>147</v>
      </c>
    </row>
    <row r="92" spans="4:42" x14ac:dyDescent="0.2">
      <c r="D92" t="str">
        <f t="shared" si="9"/>
        <v>7l6u_23208</v>
      </c>
      <c r="H92">
        <f t="shared" si="10"/>
        <v>311</v>
      </c>
      <c r="I92" t="str">
        <f t="shared" si="12"/>
        <v>7l6u_23208</v>
      </c>
      <c r="J92" t="str">
        <f t="shared" si="12"/>
        <v>Unique_target</v>
      </c>
      <c r="K92">
        <f t="shared" si="12"/>
        <v>0.49</v>
      </c>
      <c r="L92">
        <f t="shared" si="12"/>
        <v>296</v>
      </c>
      <c r="M92">
        <f t="shared" si="12"/>
        <v>12</v>
      </c>
      <c r="N92">
        <f t="shared" si="11"/>
        <v>288</v>
      </c>
      <c r="O92">
        <f t="shared" si="11"/>
        <v>0</v>
      </c>
      <c r="P92">
        <f t="shared" si="11"/>
        <v>8</v>
      </c>
      <c r="Q92" s="3">
        <f t="shared" si="8"/>
        <v>95.176848874598065</v>
      </c>
      <c r="R92">
        <f t="shared" si="13"/>
        <v>1.93</v>
      </c>
      <c r="S92">
        <f t="shared" si="13"/>
        <v>93.2</v>
      </c>
      <c r="T92">
        <f t="shared" si="13"/>
        <v>0.89</v>
      </c>
      <c r="U92">
        <f t="shared" si="13"/>
        <v>49.3</v>
      </c>
      <c r="V92">
        <f t="shared" si="13"/>
        <v>1</v>
      </c>
      <c r="W92">
        <f t="shared" si="13"/>
        <v>0</v>
      </c>
      <c r="X92" t="str">
        <f t="shared" si="13"/>
        <v>7l6u_23208_docked.pdb</v>
      </c>
      <c r="AA92" t="s">
        <v>9</v>
      </c>
      <c r="AB92" t="s">
        <v>1</v>
      </c>
      <c r="AC92">
        <v>0.49</v>
      </c>
      <c r="AD92">
        <v>296</v>
      </c>
      <c r="AE92">
        <v>12</v>
      </c>
      <c r="AF92">
        <v>288</v>
      </c>
      <c r="AG92">
        <v>0</v>
      </c>
      <c r="AH92">
        <v>8</v>
      </c>
      <c r="AI92">
        <v>95.2</v>
      </c>
      <c r="AJ92">
        <v>1.93</v>
      </c>
      <c r="AK92">
        <v>93.2</v>
      </c>
      <c r="AL92">
        <v>0.89</v>
      </c>
      <c r="AM92">
        <v>49.3</v>
      </c>
      <c r="AN92">
        <v>1</v>
      </c>
      <c r="AO92">
        <v>0</v>
      </c>
      <c r="AP92" t="s">
        <v>71</v>
      </c>
    </row>
    <row r="93" spans="4:42" x14ac:dyDescent="0.2">
      <c r="D93" t="str">
        <f t="shared" si="9"/>
        <v>7lvr_23541</v>
      </c>
      <c r="H93">
        <f t="shared" si="10"/>
        <v>441</v>
      </c>
      <c r="I93" t="str">
        <f t="shared" si="12"/>
        <v>7lvr_23541</v>
      </c>
      <c r="J93" t="str">
        <f t="shared" si="12"/>
        <v>Unique_target</v>
      </c>
      <c r="K93">
        <f t="shared" si="12"/>
        <v>0.5</v>
      </c>
      <c r="L93">
        <f t="shared" si="12"/>
        <v>431</v>
      </c>
      <c r="M93">
        <f t="shared" si="12"/>
        <v>6</v>
      </c>
      <c r="N93">
        <f t="shared" si="11"/>
        <v>426</v>
      </c>
      <c r="O93">
        <f t="shared" si="11"/>
        <v>0</v>
      </c>
      <c r="P93">
        <f t="shared" si="11"/>
        <v>5</v>
      </c>
      <c r="Q93" s="3">
        <f t="shared" si="8"/>
        <v>97.732426303854879</v>
      </c>
      <c r="R93">
        <f t="shared" si="13"/>
        <v>1.97</v>
      </c>
      <c r="S93">
        <f t="shared" si="13"/>
        <v>99.1</v>
      </c>
      <c r="T93">
        <f t="shared" si="13"/>
        <v>0.97</v>
      </c>
      <c r="U93">
        <f t="shared" si="13"/>
        <v>107.8</v>
      </c>
      <c r="V93">
        <f t="shared" si="13"/>
        <v>1</v>
      </c>
      <c r="W93">
        <f t="shared" si="13"/>
        <v>0</v>
      </c>
      <c r="X93" t="str">
        <f t="shared" si="13"/>
        <v>7lvr_23541_docked.pdb</v>
      </c>
      <c r="AA93" t="s">
        <v>15</v>
      </c>
      <c r="AB93" t="s">
        <v>1</v>
      </c>
      <c r="AC93">
        <v>0.5</v>
      </c>
      <c r="AD93">
        <v>431</v>
      </c>
      <c r="AE93">
        <v>6</v>
      </c>
      <c r="AF93">
        <v>426</v>
      </c>
      <c r="AG93">
        <v>0</v>
      </c>
      <c r="AH93">
        <v>5</v>
      </c>
      <c r="AI93">
        <v>97.7</v>
      </c>
      <c r="AJ93">
        <v>1.97</v>
      </c>
      <c r="AK93">
        <v>99.1</v>
      </c>
      <c r="AL93">
        <v>0.97</v>
      </c>
      <c r="AM93">
        <v>107.8</v>
      </c>
      <c r="AN93">
        <v>1</v>
      </c>
      <c r="AO93">
        <v>0</v>
      </c>
      <c r="AP93" t="s">
        <v>74</v>
      </c>
    </row>
    <row r="94" spans="4:42" x14ac:dyDescent="0.2">
      <c r="D94" t="str">
        <f t="shared" si="9"/>
        <v>7me0_23786</v>
      </c>
      <c r="H94">
        <f t="shared" si="10"/>
        <v>347</v>
      </c>
      <c r="I94" t="str">
        <f t="shared" si="12"/>
        <v>7me0_23786</v>
      </c>
      <c r="J94" t="str">
        <f t="shared" si="12"/>
        <v>Unique_target</v>
      </c>
      <c r="K94">
        <f t="shared" si="12"/>
        <v>0.28000000000000003</v>
      </c>
      <c r="L94">
        <f t="shared" si="12"/>
        <v>346</v>
      </c>
      <c r="M94">
        <f t="shared" si="12"/>
        <v>1</v>
      </c>
      <c r="N94">
        <f t="shared" si="11"/>
        <v>346</v>
      </c>
      <c r="O94">
        <f t="shared" si="11"/>
        <v>0</v>
      </c>
      <c r="P94">
        <f t="shared" si="11"/>
        <v>0</v>
      </c>
      <c r="Q94" s="3">
        <f t="shared" si="8"/>
        <v>99.711815561959654</v>
      </c>
      <c r="R94">
        <f t="shared" si="13"/>
        <v>3.56</v>
      </c>
      <c r="S94">
        <f t="shared" si="13"/>
        <v>100</v>
      </c>
      <c r="T94">
        <f t="shared" si="13"/>
        <v>1</v>
      </c>
      <c r="U94">
        <f t="shared" si="13"/>
        <v>346</v>
      </c>
      <c r="V94">
        <f t="shared" si="13"/>
        <v>1</v>
      </c>
      <c r="W94">
        <f t="shared" si="13"/>
        <v>0</v>
      </c>
      <c r="X94" t="str">
        <f t="shared" si="13"/>
        <v>7me0_23786_docked.pdb</v>
      </c>
      <c r="AA94" t="s">
        <v>20</v>
      </c>
      <c r="AB94" t="s">
        <v>1</v>
      </c>
      <c r="AC94">
        <v>0.28000000000000003</v>
      </c>
      <c r="AD94">
        <v>346</v>
      </c>
      <c r="AE94">
        <v>1</v>
      </c>
      <c r="AF94">
        <v>346</v>
      </c>
      <c r="AG94">
        <v>0</v>
      </c>
      <c r="AH94">
        <v>0</v>
      </c>
      <c r="AI94">
        <v>99.7</v>
      </c>
      <c r="AJ94">
        <v>3.56</v>
      </c>
      <c r="AK94">
        <v>100</v>
      </c>
      <c r="AL94">
        <v>1</v>
      </c>
      <c r="AM94">
        <v>346</v>
      </c>
      <c r="AN94">
        <v>1</v>
      </c>
      <c r="AO94">
        <v>0</v>
      </c>
      <c r="AP94" t="s">
        <v>77</v>
      </c>
    </row>
    <row r="95" spans="4:42" x14ac:dyDescent="0.2">
      <c r="D95" t="str">
        <f t="shared" si="9"/>
        <v>7lsx_23508</v>
      </c>
      <c r="H95">
        <f t="shared" si="10"/>
        <v>245</v>
      </c>
      <c r="I95" t="str">
        <f t="shared" si="12"/>
        <v>7lsx_23508</v>
      </c>
      <c r="J95" t="str">
        <f t="shared" si="12"/>
        <v>Unique_target</v>
      </c>
      <c r="K95">
        <f t="shared" si="12"/>
        <v>0.54</v>
      </c>
      <c r="L95">
        <f t="shared" si="12"/>
        <v>237</v>
      </c>
      <c r="M95">
        <f t="shared" si="12"/>
        <v>4</v>
      </c>
      <c r="N95">
        <f t="shared" si="11"/>
        <v>234</v>
      </c>
      <c r="O95">
        <f t="shared" si="11"/>
        <v>0</v>
      </c>
      <c r="P95">
        <f t="shared" si="11"/>
        <v>3</v>
      </c>
      <c r="Q95" s="3">
        <f t="shared" si="8"/>
        <v>96.734693877551024</v>
      </c>
      <c r="R95">
        <f t="shared" si="13"/>
        <v>1.78</v>
      </c>
      <c r="S95">
        <f t="shared" si="13"/>
        <v>100</v>
      </c>
      <c r="T95">
        <f t="shared" si="13"/>
        <v>0.97</v>
      </c>
      <c r="U95">
        <f t="shared" si="13"/>
        <v>118.5</v>
      </c>
      <c r="V95">
        <f t="shared" si="13"/>
        <v>1</v>
      </c>
      <c r="W95">
        <f t="shared" si="13"/>
        <v>0</v>
      </c>
      <c r="X95" t="str">
        <f t="shared" si="13"/>
        <v>7lsx_23508_docked.pdb</v>
      </c>
      <c r="AA95" t="s">
        <v>13</v>
      </c>
      <c r="AB95" t="s">
        <v>1</v>
      </c>
      <c r="AC95">
        <v>0.54</v>
      </c>
      <c r="AD95">
        <v>237</v>
      </c>
      <c r="AE95">
        <v>4</v>
      </c>
      <c r="AF95">
        <v>234</v>
      </c>
      <c r="AG95">
        <v>0</v>
      </c>
      <c r="AH95">
        <v>3</v>
      </c>
      <c r="AI95">
        <v>96.7</v>
      </c>
      <c r="AJ95">
        <v>1.78</v>
      </c>
      <c r="AK95">
        <v>100</v>
      </c>
      <c r="AL95">
        <v>0.97</v>
      </c>
      <c r="AM95">
        <v>118.5</v>
      </c>
      <c r="AN95">
        <v>1</v>
      </c>
      <c r="AO95">
        <v>0</v>
      </c>
      <c r="AP95" t="s">
        <v>148</v>
      </c>
    </row>
    <row r="96" spans="4:42" x14ac:dyDescent="0.2">
      <c r="D96" t="str">
        <f t="shared" si="9"/>
        <v>7mby_23750</v>
      </c>
      <c r="H96">
        <f t="shared" si="10"/>
        <v>339</v>
      </c>
      <c r="I96" t="str">
        <f t="shared" si="12"/>
        <v>7mby_23750</v>
      </c>
      <c r="J96" t="str">
        <f t="shared" si="12"/>
        <v>Unique_target</v>
      </c>
      <c r="K96">
        <f t="shared" si="12"/>
        <v>0.67</v>
      </c>
      <c r="L96">
        <f t="shared" si="12"/>
        <v>321</v>
      </c>
      <c r="M96">
        <f t="shared" si="12"/>
        <v>18</v>
      </c>
      <c r="N96">
        <f t="shared" si="11"/>
        <v>315</v>
      </c>
      <c r="O96">
        <f t="shared" si="11"/>
        <v>0</v>
      </c>
      <c r="P96">
        <f t="shared" si="11"/>
        <v>6</v>
      </c>
      <c r="Q96" s="3">
        <f t="shared" si="8"/>
        <v>94.690265486725664</v>
      </c>
      <c r="R96">
        <f t="shared" si="13"/>
        <v>1.42</v>
      </c>
      <c r="S96">
        <f t="shared" si="13"/>
        <v>99.1</v>
      </c>
      <c r="T96">
        <f t="shared" si="13"/>
        <v>0.94</v>
      </c>
      <c r="U96">
        <f t="shared" si="13"/>
        <v>107</v>
      </c>
      <c r="V96">
        <f t="shared" si="13"/>
        <v>1</v>
      </c>
      <c r="W96">
        <f t="shared" si="13"/>
        <v>0</v>
      </c>
      <c r="X96" t="str">
        <f t="shared" si="13"/>
        <v>7mby_23750_docked.pdb</v>
      </c>
      <c r="AA96" t="s">
        <v>19</v>
      </c>
      <c r="AB96" t="s">
        <v>1</v>
      </c>
      <c r="AC96">
        <v>0.67</v>
      </c>
      <c r="AD96">
        <v>321</v>
      </c>
      <c r="AE96">
        <v>18</v>
      </c>
      <c r="AF96">
        <v>315</v>
      </c>
      <c r="AG96">
        <v>0</v>
      </c>
      <c r="AH96">
        <v>6</v>
      </c>
      <c r="AI96">
        <v>94.7</v>
      </c>
      <c r="AJ96">
        <v>1.42</v>
      </c>
      <c r="AK96">
        <v>99.1</v>
      </c>
      <c r="AL96">
        <v>0.94</v>
      </c>
      <c r="AM96">
        <v>107</v>
      </c>
      <c r="AN96">
        <v>1</v>
      </c>
      <c r="AO96">
        <v>0</v>
      </c>
      <c r="AP96" t="s">
        <v>145</v>
      </c>
    </row>
    <row r="97" spans="4:42" x14ac:dyDescent="0.2">
      <c r="D97" t="str">
        <f t="shared" si="9"/>
        <v>7ls5_23502</v>
      </c>
      <c r="H97">
        <f t="shared" si="10"/>
        <v>243</v>
      </c>
      <c r="I97" t="str">
        <f t="shared" si="12"/>
        <v>7ls5_23502</v>
      </c>
      <c r="J97" t="str">
        <f t="shared" si="12"/>
        <v>Unique_target</v>
      </c>
      <c r="K97">
        <f t="shared" si="12"/>
        <v>0.37</v>
      </c>
      <c r="L97">
        <f t="shared" si="12"/>
        <v>237</v>
      </c>
      <c r="M97">
        <f t="shared" si="12"/>
        <v>2</v>
      </c>
      <c r="N97">
        <f t="shared" si="11"/>
        <v>237</v>
      </c>
      <c r="O97">
        <f t="shared" si="11"/>
        <v>0</v>
      </c>
      <c r="P97">
        <f t="shared" si="11"/>
        <v>0</v>
      </c>
      <c r="Q97" s="3">
        <f t="shared" si="8"/>
        <v>97.53086419753086</v>
      </c>
      <c r="R97">
        <f t="shared" si="13"/>
        <v>2.61</v>
      </c>
      <c r="S97">
        <f t="shared" si="13"/>
        <v>100</v>
      </c>
      <c r="T97">
        <f t="shared" si="13"/>
        <v>0.98</v>
      </c>
      <c r="U97">
        <f t="shared" si="13"/>
        <v>237</v>
      </c>
      <c r="V97">
        <f t="shared" si="13"/>
        <v>1</v>
      </c>
      <c r="W97">
        <f t="shared" si="13"/>
        <v>0</v>
      </c>
      <c r="X97" t="str">
        <f t="shared" si="13"/>
        <v>7ls5_23502_docked.pdb</v>
      </c>
      <c r="AA97" t="s">
        <v>12</v>
      </c>
      <c r="AB97" t="s">
        <v>1</v>
      </c>
      <c r="AC97">
        <v>0.37</v>
      </c>
      <c r="AD97">
        <v>237</v>
      </c>
      <c r="AE97">
        <v>2</v>
      </c>
      <c r="AF97">
        <v>237</v>
      </c>
      <c r="AG97">
        <v>0</v>
      </c>
      <c r="AH97">
        <v>0</v>
      </c>
      <c r="AI97">
        <v>97.5</v>
      </c>
      <c r="AJ97">
        <v>2.61</v>
      </c>
      <c r="AK97">
        <v>100</v>
      </c>
      <c r="AL97">
        <v>0.98</v>
      </c>
      <c r="AM97">
        <v>237</v>
      </c>
      <c r="AN97">
        <v>1</v>
      </c>
      <c r="AO97">
        <v>0</v>
      </c>
      <c r="AP97" t="s">
        <v>149</v>
      </c>
    </row>
    <row r="98" spans="4:42" x14ac:dyDescent="0.2">
      <c r="D98" t="str">
        <f t="shared" si="9"/>
        <v>7ev9_31325</v>
      </c>
      <c r="H98">
        <f t="shared" si="10"/>
        <v>382</v>
      </c>
      <c r="I98" t="str">
        <f t="shared" si="12"/>
        <v>7ev9_31325</v>
      </c>
      <c r="J98" t="str">
        <f t="shared" si="12"/>
        <v>Unique_target</v>
      </c>
      <c r="K98">
        <f t="shared" si="12"/>
        <v>0.33</v>
      </c>
      <c r="L98">
        <f t="shared" si="12"/>
        <v>381</v>
      </c>
      <c r="M98">
        <f t="shared" si="12"/>
        <v>1</v>
      </c>
      <c r="N98">
        <f t="shared" si="11"/>
        <v>380</v>
      </c>
      <c r="O98">
        <f t="shared" si="11"/>
        <v>0</v>
      </c>
      <c r="P98">
        <f t="shared" si="11"/>
        <v>1</v>
      </c>
      <c r="Q98" s="3">
        <f t="shared" si="8"/>
        <v>99.738219895287955</v>
      </c>
      <c r="R98">
        <f t="shared" si="13"/>
        <v>3.03</v>
      </c>
      <c r="S98">
        <f t="shared" si="13"/>
        <v>100</v>
      </c>
      <c r="T98">
        <f t="shared" si="13"/>
        <v>1</v>
      </c>
      <c r="U98">
        <f t="shared" si="13"/>
        <v>190.5</v>
      </c>
      <c r="V98">
        <f t="shared" si="13"/>
        <v>1</v>
      </c>
      <c r="W98">
        <f t="shared" si="13"/>
        <v>0</v>
      </c>
      <c r="X98" t="str">
        <f t="shared" si="13"/>
        <v>7ev9_31325_docked.pdb</v>
      </c>
      <c r="AA98" t="s">
        <v>5</v>
      </c>
      <c r="AB98" t="s">
        <v>1</v>
      </c>
      <c r="AC98">
        <v>0.33</v>
      </c>
      <c r="AD98">
        <v>381</v>
      </c>
      <c r="AE98">
        <v>1</v>
      </c>
      <c r="AF98">
        <v>380</v>
      </c>
      <c r="AG98">
        <v>0</v>
      </c>
      <c r="AH98">
        <v>1</v>
      </c>
      <c r="AI98">
        <v>99.7</v>
      </c>
      <c r="AJ98">
        <v>3.03</v>
      </c>
      <c r="AK98">
        <v>100</v>
      </c>
      <c r="AL98">
        <v>1</v>
      </c>
      <c r="AM98">
        <v>190.5</v>
      </c>
      <c r="AN98">
        <v>1</v>
      </c>
      <c r="AO98">
        <v>0</v>
      </c>
      <c r="AP98" t="s">
        <v>146</v>
      </c>
    </row>
    <row r="99" spans="4:42" x14ac:dyDescent="0.2">
      <c r="D99" t="str">
        <f t="shared" si="9"/>
        <v>7m9c_23723</v>
      </c>
      <c r="H99">
        <f t="shared" si="10"/>
        <v>257</v>
      </c>
      <c r="I99" t="str">
        <f t="shared" si="12"/>
        <v>7m9c_23723</v>
      </c>
      <c r="J99" t="str">
        <f t="shared" si="12"/>
        <v>Unique_target</v>
      </c>
      <c r="K99">
        <f t="shared" si="12"/>
        <v>1.01</v>
      </c>
      <c r="L99">
        <f t="shared" si="12"/>
        <v>245</v>
      </c>
      <c r="M99">
        <f t="shared" si="12"/>
        <v>12</v>
      </c>
      <c r="N99">
        <f t="shared" si="11"/>
        <v>239</v>
      </c>
      <c r="O99">
        <f t="shared" si="11"/>
        <v>0</v>
      </c>
      <c r="P99">
        <f t="shared" si="11"/>
        <v>6</v>
      </c>
      <c r="Q99" s="3">
        <f t="shared" si="8"/>
        <v>95.330739299610897</v>
      </c>
      <c r="R99">
        <f t="shared" si="13"/>
        <v>0.94</v>
      </c>
      <c r="S99">
        <f t="shared" si="13"/>
        <v>100</v>
      </c>
      <c r="T99">
        <f t="shared" si="13"/>
        <v>0.95</v>
      </c>
      <c r="U99">
        <f t="shared" si="13"/>
        <v>40.799999999999997</v>
      </c>
      <c r="V99">
        <f t="shared" si="13"/>
        <v>1</v>
      </c>
      <c r="W99">
        <f t="shared" si="13"/>
        <v>0</v>
      </c>
      <c r="X99" t="str">
        <f t="shared" si="13"/>
        <v>7m9c_23723_docked.pdb</v>
      </c>
      <c r="AA99" t="s">
        <v>18</v>
      </c>
      <c r="AB99" t="s">
        <v>1</v>
      </c>
      <c r="AC99">
        <v>1.01</v>
      </c>
      <c r="AD99">
        <v>245</v>
      </c>
      <c r="AE99">
        <v>12</v>
      </c>
      <c r="AF99">
        <v>239</v>
      </c>
      <c r="AG99">
        <v>0</v>
      </c>
      <c r="AH99">
        <v>6</v>
      </c>
      <c r="AI99">
        <v>95.3</v>
      </c>
      <c r="AJ99">
        <v>0.94</v>
      </c>
      <c r="AK99">
        <v>100</v>
      </c>
      <c r="AL99">
        <v>0.95</v>
      </c>
      <c r="AM99">
        <v>40.799999999999997</v>
      </c>
      <c r="AN99">
        <v>1</v>
      </c>
      <c r="AO99">
        <v>0</v>
      </c>
      <c r="AP99" t="s">
        <v>73</v>
      </c>
    </row>
    <row r="100" spans="4:42" x14ac:dyDescent="0.2">
      <c r="D100" t="str">
        <f t="shared" si="9"/>
        <v>7lc6_23269</v>
      </c>
      <c r="H100">
        <f t="shared" si="10"/>
        <v>557</v>
      </c>
      <c r="I100" t="str">
        <f t="shared" si="12"/>
        <v>7lc6_23269</v>
      </c>
      <c r="J100" t="str">
        <f t="shared" si="12"/>
        <v>Unique_target</v>
      </c>
      <c r="K100">
        <f t="shared" si="12"/>
        <v>0.45</v>
      </c>
      <c r="L100">
        <f t="shared" si="12"/>
        <v>556</v>
      </c>
      <c r="M100">
        <f t="shared" si="12"/>
        <v>1</v>
      </c>
      <c r="N100">
        <f t="shared" si="11"/>
        <v>555</v>
      </c>
      <c r="O100">
        <f t="shared" si="11"/>
        <v>0</v>
      </c>
      <c r="P100">
        <f t="shared" si="11"/>
        <v>1</v>
      </c>
      <c r="Q100" s="3">
        <f t="shared" si="8"/>
        <v>99.820466786355482</v>
      </c>
      <c r="R100">
        <f t="shared" si="13"/>
        <v>2.21</v>
      </c>
      <c r="S100">
        <f t="shared" si="13"/>
        <v>99.8</v>
      </c>
      <c r="T100">
        <f t="shared" si="13"/>
        <v>1</v>
      </c>
      <c r="U100">
        <f t="shared" si="13"/>
        <v>278</v>
      </c>
      <c r="V100">
        <f t="shared" si="13"/>
        <v>1</v>
      </c>
      <c r="W100">
        <f t="shared" si="13"/>
        <v>0</v>
      </c>
      <c r="X100" t="str">
        <f t="shared" si="13"/>
        <v>7lc6_23269_docked.pdb</v>
      </c>
      <c r="AA100" t="s">
        <v>10</v>
      </c>
      <c r="AB100" t="s">
        <v>1</v>
      </c>
      <c r="AC100">
        <v>0.45</v>
      </c>
      <c r="AD100">
        <v>556</v>
      </c>
      <c r="AE100">
        <v>1</v>
      </c>
      <c r="AF100">
        <v>555</v>
      </c>
      <c r="AG100">
        <v>0</v>
      </c>
      <c r="AH100">
        <v>1</v>
      </c>
      <c r="AI100">
        <v>99.8</v>
      </c>
      <c r="AJ100">
        <v>2.21</v>
      </c>
      <c r="AK100">
        <v>99.8</v>
      </c>
      <c r="AL100">
        <v>1</v>
      </c>
      <c r="AM100">
        <v>278</v>
      </c>
      <c r="AN100">
        <v>1</v>
      </c>
      <c r="AO100">
        <v>0</v>
      </c>
      <c r="AP100" t="s">
        <v>150</v>
      </c>
    </row>
    <row r="101" spans="4:42" x14ac:dyDescent="0.2">
      <c r="D101" t="str">
        <f t="shared" si="9"/>
        <v>7n8i_24237</v>
      </c>
      <c r="H101">
        <f t="shared" si="10"/>
        <v>106</v>
      </c>
      <c r="I101" t="str">
        <f t="shared" si="12"/>
        <v>7n8i_24237</v>
      </c>
      <c r="J101" t="str">
        <f t="shared" si="12"/>
        <v>Unique_target</v>
      </c>
      <c r="K101">
        <f t="shared" si="12"/>
        <v>0.26</v>
      </c>
      <c r="L101">
        <f t="shared" si="12"/>
        <v>106</v>
      </c>
      <c r="M101">
        <f t="shared" si="12"/>
        <v>0</v>
      </c>
      <c r="N101">
        <f t="shared" si="11"/>
        <v>106</v>
      </c>
      <c r="O101">
        <f t="shared" si="11"/>
        <v>0</v>
      </c>
      <c r="P101">
        <f t="shared" si="11"/>
        <v>0</v>
      </c>
      <c r="Q101" s="3">
        <f t="shared" si="8"/>
        <v>100</v>
      </c>
      <c r="R101">
        <f t="shared" si="13"/>
        <v>3.88</v>
      </c>
      <c r="S101">
        <f t="shared" si="13"/>
        <v>100</v>
      </c>
      <c r="T101">
        <f t="shared" si="13"/>
        <v>1</v>
      </c>
      <c r="U101">
        <f t="shared" si="13"/>
        <v>106</v>
      </c>
      <c r="V101">
        <f t="shared" si="13"/>
        <v>1</v>
      </c>
      <c r="W101">
        <f t="shared" si="13"/>
        <v>0</v>
      </c>
      <c r="X101" t="str">
        <f t="shared" si="13"/>
        <v>7n8i_24237_docked.pdb</v>
      </c>
      <c r="AA101" t="s">
        <v>24</v>
      </c>
      <c r="AB101" t="s">
        <v>1</v>
      </c>
      <c r="AC101">
        <v>0.26</v>
      </c>
      <c r="AD101">
        <v>106</v>
      </c>
      <c r="AE101">
        <v>0</v>
      </c>
      <c r="AF101">
        <v>106</v>
      </c>
      <c r="AG101">
        <v>0</v>
      </c>
      <c r="AH101">
        <v>0</v>
      </c>
      <c r="AI101">
        <v>100</v>
      </c>
      <c r="AJ101">
        <v>3.88</v>
      </c>
      <c r="AK101">
        <v>100</v>
      </c>
      <c r="AL101">
        <v>1</v>
      </c>
      <c r="AM101">
        <v>106</v>
      </c>
      <c r="AN101">
        <v>1</v>
      </c>
      <c r="AO101">
        <v>0</v>
      </c>
      <c r="AP101" t="s">
        <v>151</v>
      </c>
    </row>
    <row r="102" spans="4:42" x14ac:dyDescent="0.2">
      <c r="Q102" s="3"/>
    </row>
    <row r="103" spans="4:42" x14ac:dyDescent="0.2">
      <c r="D103" t="s">
        <v>55</v>
      </c>
      <c r="I103" t="str">
        <f t="shared" si="12"/>
        <v>DOCKING</v>
      </c>
      <c r="J103" t="str">
        <f t="shared" si="12"/>
        <v>AND</v>
      </c>
      <c r="K103" t="str">
        <f t="shared" si="12"/>
        <v>MORPHING</v>
      </c>
      <c r="L103" t="str">
        <f t="shared" si="12"/>
        <v>FULL</v>
      </c>
      <c r="M103" t="str">
        <f t="shared" si="12"/>
        <v>MODEL</v>
      </c>
      <c r="Q103" s="3"/>
      <c r="AA103" t="s">
        <v>55</v>
      </c>
      <c r="AB103" t="s">
        <v>56</v>
      </c>
      <c r="AC103" t="s">
        <v>57</v>
      </c>
      <c r="AD103" t="s">
        <v>58</v>
      </c>
      <c r="AE103" t="s">
        <v>59</v>
      </c>
    </row>
    <row r="104" spans="4:42" x14ac:dyDescent="0.2">
      <c r="Q104" s="3"/>
    </row>
    <row r="105" spans="4:42" x14ac:dyDescent="0.2">
      <c r="D105" t="str">
        <f>I105</f>
        <v>7lv9_23530</v>
      </c>
      <c r="H105">
        <f>H49</f>
        <v>97</v>
      </c>
      <c r="I105" t="str">
        <f t="shared" si="12"/>
        <v>7lv9_23530</v>
      </c>
      <c r="J105">
        <f t="shared" si="12"/>
        <v>0</v>
      </c>
      <c r="K105">
        <f t="shared" si="12"/>
        <v>0</v>
      </c>
      <c r="L105">
        <f t="shared" si="12"/>
        <v>0</v>
      </c>
      <c r="M105">
        <f t="shared" si="12"/>
        <v>0</v>
      </c>
      <c r="N105">
        <f t="shared" si="11"/>
        <v>0</v>
      </c>
      <c r="O105">
        <f t="shared" si="11"/>
        <v>0</v>
      </c>
      <c r="P105">
        <f t="shared" si="11"/>
        <v>0</v>
      </c>
      <c r="Q105" s="3">
        <f t="shared" si="8"/>
        <v>0</v>
      </c>
      <c r="R105">
        <f t="shared" si="13"/>
        <v>0</v>
      </c>
      <c r="S105">
        <f t="shared" si="13"/>
        <v>0</v>
      </c>
      <c r="T105">
        <f t="shared" si="13"/>
        <v>0</v>
      </c>
      <c r="U105">
        <f t="shared" si="13"/>
        <v>0</v>
      </c>
      <c r="V105">
        <f t="shared" si="13"/>
        <v>0</v>
      </c>
      <c r="W105">
        <f t="shared" si="13"/>
        <v>0</v>
      </c>
      <c r="X105">
        <f t="shared" si="13"/>
        <v>0</v>
      </c>
      <c r="AA105" t="s">
        <v>14</v>
      </c>
    </row>
    <row r="106" spans="4:42" x14ac:dyDescent="0.2">
      <c r="D106" t="str">
        <f t="shared" ref="D106:D129" si="14">I106</f>
        <v>7msw_23970</v>
      </c>
      <c r="H106">
        <f t="shared" ref="H106:H129" si="15">H50</f>
        <v>635</v>
      </c>
      <c r="I106" t="str">
        <f t="shared" si="12"/>
        <v>7msw_23970</v>
      </c>
      <c r="J106" t="str">
        <f t="shared" si="12"/>
        <v>Unique_target</v>
      </c>
      <c r="K106">
        <f t="shared" si="12"/>
        <v>1.18</v>
      </c>
      <c r="L106">
        <f t="shared" si="12"/>
        <v>102</v>
      </c>
      <c r="M106">
        <f t="shared" si="12"/>
        <v>533</v>
      </c>
      <c r="N106">
        <f t="shared" si="11"/>
        <v>69</v>
      </c>
      <c r="O106">
        <f t="shared" si="11"/>
        <v>10</v>
      </c>
      <c r="P106">
        <f t="shared" si="11"/>
        <v>23</v>
      </c>
      <c r="Q106" s="3">
        <f t="shared" si="8"/>
        <v>16.062992125984252</v>
      </c>
      <c r="R106">
        <f t="shared" si="13"/>
        <v>0.14000000000000001</v>
      </c>
      <c r="S106">
        <f t="shared" si="13"/>
        <v>65.7</v>
      </c>
      <c r="T106">
        <f t="shared" si="13"/>
        <v>0.11</v>
      </c>
      <c r="U106">
        <f t="shared" si="13"/>
        <v>14.6</v>
      </c>
      <c r="V106">
        <f t="shared" si="13"/>
        <v>1</v>
      </c>
      <c r="W106">
        <f t="shared" si="13"/>
        <v>5</v>
      </c>
      <c r="X106" t="str">
        <f t="shared" si="13"/>
        <v>7msw_23970_morphed.pdb</v>
      </c>
      <c r="AA106" t="s">
        <v>23</v>
      </c>
      <c r="AB106" t="s">
        <v>1</v>
      </c>
      <c r="AC106">
        <v>1.18</v>
      </c>
      <c r="AD106">
        <v>102</v>
      </c>
      <c r="AE106">
        <v>533</v>
      </c>
      <c r="AF106">
        <v>69</v>
      </c>
      <c r="AG106">
        <v>10</v>
      </c>
      <c r="AH106">
        <v>23</v>
      </c>
      <c r="AI106">
        <v>16.100000000000001</v>
      </c>
      <c r="AJ106">
        <v>0.14000000000000001</v>
      </c>
      <c r="AK106">
        <v>65.7</v>
      </c>
      <c r="AL106">
        <v>0.11</v>
      </c>
      <c r="AM106">
        <v>14.6</v>
      </c>
      <c r="AN106">
        <v>1</v>
      </c>
      <c r="AO106">
        <v>5</v>
      </c>
      <c r="AP106" t="s">
        <v>133</v>
      </c>
    </row>
    <row r="107" spans="4:42" x14ac:dyDescent="0.2">
      <c r="D107" t="str">
        <f t="shared" si="14"/>
        <v>7mlz_23914</v>
      </c>
      <c r="H107">
        <f t="shared" si="15"/>
        <v>196</v>
      </c>
      <c r="I107" t="str">
        <f t="shared" si="12"/>
        <v>7mlz_23914</v>
      </c>
      <c r="J107" t="str">
        <f t="shared" si="12"/>
        <v>Unique_target</v>
      </c>
      <c r="K107">
        <f t="shared" si="12"/>
        <v>1.1399999999999999</v>
      </c>
      <c r="L107">
        <f t="shared" si="12"/>
        <v>163</v>
      </c>
      <c r="M107">
        <f t="shared" si="12"/>
        <v>33</v>
      </c>
      <c r="N107">
        <f t="shared" si="11"/>
        <v>147</v>
      </c>
      <c r="O107">
        <f t="shared" si="11"/>
        <v>0</v>
      </c>
      <c r="P107">
        <f t="shared" si="11"/>
        <v>16</v>
      </c>
      <c r="Q107" s="3">
        <f t="shared" si="8"/>
        <v>83.163265306122454</v>
      </c>
      <c r="R107">
        <f t="shared" si="13"/>
        <v>0.73</v>
      </c>
      <c r="S107">
        <f t="shared" si="13"/>
        <v>95.7</v>
      </c>
      <c r="T107">
        <f t="shared" si="13"/>
        <v>0.8</v>
      </c>
      <c r="U107">
        <f t="shared" si="13"/>
        <v>12.5</v>
      </c>
      <c r="V107">
        <f t="shared" si="13"/>
        <v>1</v>
      </c>
      <c r="W107">
        <f t="shared" si="13"/>
        <v>0</v>
      </c>
      <c r="X107" t="str">
        <f t="shared" si="13"/>
        <v>7mlz_23914_morphed.pdb</v>
      </c>
      <c r="AA107" t="s">
        <v>22</v>
      </c>
      <c r="AB107" t="s">
        <v>1</v>
      </c>
      <c r="AC107">
        <v>1.1399999999999999</v>
      </c>
      <c r="AD107">
        <v>163</v>
      </c>
      <c r="AE107">
        <v>33</v>
      </c>
      <c r="AF107">
        <v>147</v>
      </c>
      <c r="AG107">
        <v>0</v>
      </c>
      <c r="AH107">
        <v>16</v>
      </c>
      <c r="AI107">
        <v>83.2</v>
      </c>
      <c r="AJ107">
        <v>0.73</v>
      </c>
      <c r="AK107">
        <v>95.7</v>
      </c>
      <c r="AL107">
        <v>0.8</v>
      </c>
      <c r="AM107">
        <v>12.5</v>
      </c>
      <c r="AN107">
        <v>1</v>
      </c>
      <c r="AO107">
        <v>0</v>
      </c>
      <c r="AP107" t="s">
        <v>153</v>
      </c>
    </row>
    <row r="108" spans="4:42" x14ac:dyDescent="0.2">
      <c r="D108" t="str">
        <f t="shared" si="14"/>
        <v>7m7b_23709</v>
      </c>
      <c r="H108">
        <f t="shared" si="15"/>
        <v>209</v>
      </c>
      <c r="I108" t="str">
        <f t="shared" si="12"/>
        <v>7m7b_23709</v>
      </c>
      <c r="J108" t="str">
        <f t="shared" si="12"/>
        <v>Unique_target</v>
      </c>
      <c r="K108">
        <f t="shared" si="12"/>
        <v>0.68</v>
      </c>
      <c r="L108">
        <f t="shared" si="12"/>
        <v>146</v>
      </c>
      <c r="M108">
        <f t="shared" si="12"/>
        <v>63</v>
      </c>
      <c r="N108">
        <f t="shared" si="11"/>
        <v>139</v>
      </c>
      <c r="O108">
        <f t="shared" si="11"/>
        <v>3</v>
      </c>
      <c r="P108">
        <f t="shared" si="11"/>
        <v>4</v>
      </c>
      <c r="Q108" s="3">
        <f t="shared" si="8"/>
        <v>69.856459330143537</v>
      </c>
      <c r="R108">
        <f t="shared" si="13"/>
        <v>1.03</v>
      </c>
      <c r="S108">
        <f t="shared" si="13"/>
        <v>95.9</v>
      </c>
      <c r="T108">
        <f t="shared" si="13"/>
        <v>0.67</v>
      </c>
      <c r="U108">
        <f t="shared" si="13"/>
        <v>36.5</v>
      </c>
      <c r="V108">
        <f t="shared" si="13"/>
        <v>1</v>
      </c>
      <c r="W108">
        <f t="shared" si="13"/>
        <v>2</v>
      </c>
      <c r="X108" t="str">
        <f t="shared" si="13"/>
        <v>7m7b_23709_morphed.pdb</v>
      </c>
      <c r="AA108" t="s">
        <v>17</v>
      </c>
      <c r="AB108" t="s">
        <v>1</v>
      </c>
      <c r="AC108">
        <v>0.68</v>
      </c>
      <c r="AD108">
        <v>146</v>
      </c>
      <c r="AE108">
        <v>63</v>
      </c>
      <c r="AF108">
        <v>139</v>
      </c>
      <c r="AG108">
        <v>3</v>
      </c>
      <c r="AH108">
        <v>4</v>
      </c>
      <c r="AI108">
        <v>69.900000000000006</v>
      </c>
      <c r="AJ108">
        <v>1.03</v>
      </c>
      <c r="AK108">
        <v>95.9</v>
      </c>
      <c r="AL108">
        <v>0.67</v>
      </c>
      <c r="AM108">
        <v>36.5</v>
      </c>
      <c r="AN108">
        <v>1</v>
      </c>
      <c r="AO108">
        <v>2</v>
      </c>
      <c r="AP108" t="s">
        <v>152</v>
      </c>
    </row>
    <row r="109" spans="4:42" x14ac:dyDescent="0.2">
      <c r="D109" t="str">
        <f t="shared" si="14"/>
        <v>7lx5_23566</v>
      </c>
      <c r="H109">
        <f t="shared" si="15"/>
        <v>196</v>
      </c>
      <c r="I109" t="str">
        <f t="shared" si="12"/>
        <v>7lx5_23566</v>
      </c>
      <c r="J109" t="str">
        <f t="shared" si="12"/>
        <v>Unique_target</v>
      </c>
      <c r="K109">
        <f t="shared" si="12"/>
        <v>0.75</v>
      </c>
      <c r="L109">
        <f t="shared" si="12"/>
        <v>149</v>
      </c>
      <c r="M109">
        <f t="shared" si="12"/>
        <v>47</v>
      </c>
      <c r="N109">
        <f t="shared" si="11"/>
        <v>141</v>
      </c>
      <c r="O109">
        <f t="shared" si="11"/>
        <v>0</v>
      </c>
      <c r="P109">
        <f t="shared" si="11"/>
        <v>8</v>
      </c>
      <c r="Q109" s="3">
        <f t="shared" si="8"/>
        <v>76.020408163265301</v>
      </c>
      <c r="R109">
        <f t="shared" si="13"/>
        <v>1.01</v>
      </c>
      <c r="S109">
        <f t="shared" si="13"/>
        <v>96</v>
      </c>
      <c r="T109">
        <f t="shared" si="13"/>
        <v>0.73</v>
      </c>
      <c r="U109">
        <f t="shared" si="13"/>
        <v>29.8</v>
      </c>
      <c r="V109">
        <f t="shared" si="13"/>
        <v>1</v>
      </c>
      <c r="W109">
        <f t="shared" si="13"/>
        <v>0</v>
      </c>
      <c r="X109" t="str">
        <f t="shared" si="13"/>
        <v>7lx5_23566_morphed.pdb</v>
      </c>
      <c r="AA109" t="s">
        <v>16</v>
      </c>
      <c r="AB109" t="s">
        <v>1</v>
      </c>
      <c r="AC109">
        <v>0.75</v>
      </c>
      <c r="AD109">
        <v>149</v>
      </c>
      <c r="AE109">
        <v>47</v>
      </c>
      <c r="AF109">
        <v>141</v>
      </c>
      <c r="AG109">
        <v>0</v>
      </c>
      <c r="AH109">
        <v>8</v>
      </c>
      <c r="AI109">
        <v>76</v>
      </c>
      <c r="AJ109">
        <v>1.01</v>
      </c>
      <c r="AK109">
        <v>96</v>
      </c>
      <c r="AL109">
        <v>0.73</v>
      </c>
      <c r="AM109">
        <v>29.8</v>
      </c>
      <c r="AN109">
        <v>1</v>
      </c>
      <c r="AO109">
        <v>0</v>
      </c>
      <c r="AP109" t="s">
        <v>78</v>
      </c>
    </row>
    <row r="110" spans="4:42" x14ac:dyDescent="0.2">
      <c r="D110" t="str">
        <f t="shared" si="14"/>
        <v>7c2k_30275</v>
      </c>
      <c r="H110">
        <f t="shared" si="15"/>
        <v>927</v>
      </c>
      <c r="I110" t="str">
        <f t="shared" si="12"/>
        <v>7c2k_30275</v>
      </c>
      <c r="J110" t="str">
        <f t="shared" si="12"/>
        <v>Unique_target</v>
      </c>
      <c r="K110">
        <f t="shared" si="12"/>
        <v>0.4</v>
      </c>
      <c r="L110">
        <f t="shared" si="12"/>
        <v>902</v>
      </c>
      <c r="M110">
        <f t="shared" si="12"/>
        <v>25</v>
      </c>
      <c r="N110">
        <f t="shared" si="11"/>
        <v>894</v>
      </c>
      <c r="O110">
        <f t="shared" si="11"/>
        <v>0</v>
      </c>
      <c r="P110">
        <f t="shared" si="11"/>
        <v>8</v>
      </c>
      <c r="Q110" s="3">
        <f t="shared" si="8"/>
        <v>97.303128371089542</v>
      </c>
      <c r="R110">
        <f t="shared" si="13"/>
        <v>2.42</v>
      </c>
      <c r="S110">
        <f t="shared" si="13"/>
        <v>99</v>
      </c>
      <c r="T110">
        <f t="shared" si="13"/>
        <v>0.96</v>
      </c>
      <c r="U110">
        <f t="shared" si="13"/>
        <v>128.9</v>
      </c>
      <c r="V110">
        <f t="shared" si="13"/>
        <v>1</v>
      </c>
      <c r="W110">
        <f t="shared" si="13"/>
        <v>0</v>
      </c>
      <c r="X110" t="str">
        <f t="shared" si="13"/>
        <v>7c2k_30275_morphed.pdb</v>
      </c>
      <c r="AA110" t="s">
        <v>3</v>
      </c>
      <c r="AB110" t="s">
        <v>1</v>
      </c>
      <c r="AC110">
        <v>0.4</v>
      </c>
      <c r="AD110">
        <v>902</v>
      </c>
      <c r="AE110">
        <v>25</v>
      </c>
      <c r="AF110">
        <v>894</v>
      </c>
      <c r="AG110">
        <v>0</v>
      </c>
      <c r="AH110">
        <v>8</v>
      </c>
      <c r="AI110">
        <v>97.3</v>
      </c>
      <c r="AJ110">
        <v>2.42</v>
      </c>
      <c r="AK110">
        <v>99</v>
      </c>
      <c r="AL110">
        <v>0.96</v>
      </c>
      <c r="AM110">
        <v>128.9</v>
      </c>
      <c r="AN110">
        <v>1</v>
      </c>
      <c r="AO110">
        <v>0</v>
      </c>
      <c r="AP110" t="s">
        <v>156</v>
      </c>
    </row>
    <row r="111" spans="4:42" x14ac:dyDescent="0.2">
      <c r="D111" t="str">
        <f t="shared" si="14"/>
        <v>7lci_23274</v>
      </c>
      <c r="H111">
        <f t="shared" si="15"/>
        <v>393</v>
      </c>
      <c r="I111" t="str">
        <f t="shared" si="12"/>
        <v>7lci_23274</v>
      </c>
      <c r="J111" t="str">
        <f t="shared" si="12"/>
        <v>Unique_target</v>
      </c>
      <c r="K111">
        <f t="shared" si="12"/>
        <v>0.73</v>
      </c>
      <c r="L111">
        <f t="shared" si="12"/>
        <v>343</v>
      </c>
      <c r="M111">
        <f t="shared" si="12"/>
        <v>50</v>
      </c>
      <c r="N111">
        <f t="shared" si="11"/>
        <v>332</v>
      </c>
      <c r="O111">
        <f t="shared" si="11"/>
        <v>0</v>
      </c>
      <c r="P111">
        <f t="shared" si="11"/>
        <v>11</v>
      </c>
      <c r="Q111" s="3">
        <f t="shared" si="8"/>
        <v>87.277353689567434</v>
      </c>
      <c r="R111">
        <f t="shared" si="13"/>
        <v>1.19</v>
      </c>
      <c r="S111">
        <f t="shared" si="13"/>
        <v>98.3</v>
      </c>
      <c r="T111">
        <f t="shared" si="13"/>
        <v>0.86</v>
      </c>
      <c r="U111">
        <f t="shared" si="13"/>
        <v>31.2</v>
      </c>
      <c r="V111">
        <f t="shared" si="13"/>
        <v>1</v>
      </c>
      <c r="W111">
        <f t="shared" si="13"/>
        <v>0</v>
      </c>
      <c r="X111" t="str">
        <f t="shared" si="13"/>
        <v>7lci_23274_morphed.pdb</v>
      </c>
      <c r="AA111" t="s">
        <v>11</v>
      </c>
      <c r="AB111" t="s">
        <v>1</v>
      </c>
      <c r="AC111">
        <v>0.73</v>
      </c>
      <c r="AD111">
        <v>343</v>
      </c>
      <c r="AE111">
        <v>50</v>
      </c>
      <c r="AF111">
        <v>332</v>
      </c>
      <c r="AG111">
        <v>0</v>
      </c>
      <c r="AH111">
        <v>11</v>
      </c>
      <c r="AI111">
        <v>87.3</v>
      </c>
      <c r="AJ111">
        <v>1.19</v>
      </c>
      <c r="AK111">
        <v>98.3</v>
      </c>
      <c r="AL111">
        <v>0.86</v>
      </c>
      <c r="AM111">
        <v>31.2</v>
      </c>
      <c r="AN111">
        <v>1</v>
      </c>
      <c r="AO111">
        <v>0</v>
      </c>
      <c r="AP111" t="s">
        <v>79</v>
      </c>
    </row>
    <row r="112" spans="4:42" x14ac:dyDescent="0.2">
      <c r="D112" t="str">
        <f t="shared" si="14"/>
        <v>7mjs_23883</v>
      </c>
      <c r="H112">
        <f t="shared" si="15"/>
        <v>132</v>
      </c>
      <c r="I112" t="str">
        <f t="shared" si="12"/>
        <v>7mjs_23883</v>
      </c>
      <c r="J112" t="str">
        <f t="shared" si="12"/>
        <v>Unique_target</v>
      </c>
      <c r="K112">
        <f t="shared" si="12"/>
        <v>0.43</v>
      </c>
      <c r="L112">
        <f t="shared" si="12"/>
        <v>130</v>
      </c>
      <c r="M112">
        <f t="shared" si="12"/>
        <v>2</v>
      </c>
      <c r="N112">
        <f t="shared" si="11"/>
        <v>130</v>
      </c>
      <c r="O112">
        <f t="shared" si="11"/>
        <v>0</v>
      </c>
      <c r="P112">
        <f t="shared" si="11"/>
        <v>0</v>
      </c>
      <c r="Q112" s="3">
        <f t="shared" si="8"/>
        <v>98.484848484848484</v>
      </c>
      <c r="R112">
        <f t="shared" si="13"/>
        <v>2.2799999999999998</v>
      </c>
      <c r="S112">
        <f t="shared" si="13"/>
        <v>100</v>
      </c>
      <c r="T112">
        <f t="shared" si="13"/>
        <v>0.98</v>
      </c>
      <c r="U112">
        <f t="shared" si="13"/>
        <v>130</v>
      </c>
      <c r="V112">
        <f t="shared" si="13"/>
        <v>1</v>
      </c>
      <c r="W112">
        <f t="shared" si="13"/>
        <v>0</v>
      </c>
      <c r="X112" t="str">
        <f t="shared" si="13"/>
        <v>7mjs_23883_morphed.pdb</v>
      </c>
      <c r="AA112" t="s">
        <v>21</v>
      </c>
      <c r="AB112" t="s">
        <v>1</v>
      </c>
      <c r="AC112">
        <v>0.43</v>
      </c>
      <c r="AD112">
        <v>130</v>
      </c>
      <c r="AE112">
        <v>2</v>
      </c>
      <c r="AF112">
        <v>130</v>
      </c>
      <c r="AG112">
        <v>0</v>
      </c>
      <c r="AH112">
        <v>0</v>
      </c>
      <c r="AI112">
        <v>98.5</v>
      </c>
      <c r="AJ112">
        <v>2.2799999999999998</v>
      </c>
      <c r="AK112">
        <v>100</v>
      </c>
      <c r="AL112">
        <v>0.98</v>
      </c>
      <c r="AM112">
        <v>130</v>
      </c>
      <c r="AN112">
        <v>1</v>
      </c>
      <c r="AO112">
        <v>0</v>
      </c>
      <c r="AP112" t="s">
        <v>157</v>
      </c>
    </row>
    <row r="113" spans="4:42" x14ac:dyDescent="0.2">
      <c r="D113" t="str">
        <f t="shared" si="14"/>
        <v>7eda_31062</v>
      </c>
      <c r="H113">
        <f t="shared" si="15"/>
        <v>334</v>
      </c>
      <c r="I113" t="str">
        <f t="shared" si="12"/>
        <v>7eda_31062</v>
      </c>
      <c r="J113" t="str">
        <f t="shared" si="12"/>
        <v>Unique_target</v>
      </c>
      <c r="K113">
        <f t="shared" si="12"/>
        <v>0.47</v>
      </c>
      <c r="L113">
        <f t="shared" si="12"/>
        <v>319</v>
      </c>
      <c r="M113">
        <f t="shared" si="12"/>
        <v>15</v>
      </c>
      <c r="N113">
        <f t="shared" si="11"/>
        <v>315</v>
      </c>
      <c r="O113">
        <f t="shared" si="11"/>
        <v>0</v>
      </c>
      <c r="P113">
        <f t="shared" si="11"/>
        <v>4</v>
      </c>
      <c r="Q113" s="3">
        <f t="shared" si="8"/>
        <v>95.508982035928142</v>
      </c>
      <c r="R113">
        <f t="shared" si="13"/>
        <v>2.0299999999999998</v>
      </c>
      <c r="S113">
        <f t="shared" si="13"/>
        <v>98.4</v>
      </c>
      <c r="T113">
        <f t="shared" si="13"/>
        <v>0.94</v>
      </c>
      <c r="U113">
        <f t="shared" si="13"/>
        <v>63.8</v>
      </c>
      <c r="V113">
        <f t="shared" si="13"/>
        <v>1</v>
      </c>
      <c r="W113">
        <f t="shared" si="13"/>
        <v>0</v>
      </c>
      <c r="X113" t="str">
        <f t="shared" si="13"/>
        <v>7eda_31062_morphed.pdb</v>
      </c>
      <c r="AA113" t="s">
        <v>4</v>
      </c>
      <c r="AB113" t="s">
        <v>1</v>
      </c>
      <c r="AC113">
        <v>0.47</v>
      </c>
      <c r="AD113">
        <v>319</v>
      </c>
      <c r="AE113">
        <v>15</v>
      </c>
      <c r="AF113">
        <v>315</v>
      </c>
      <c r="AG113">
        <v>0</v>
      </c>
      <c r="AH113">
        <v>4</v>
      </c>
      <c r="AI113">
        <v>95.5</v>
      </c>
      <c r="AJ113">
        <v>2.0299999999999998</v>
      </c>
      <c r="AK113">
        <v>98.4</v>
      </c>
      <c r="AL113">
        <v>0.94</v>
      </c>
      <c r="AM113">
        <v>63.8</v>
      </c>
      <c r="AN113">
        <v>1</v>
      </c>
      <c r="AO113">
        <v>0</v>
      </c>
      <c r="AP113" t="s">
        <v>81</v>
      </c>
    </row>
    <row r="114" spans="4:42" x14ac:dyDescent="0.2">
      <c r="D114" t="str">
        <f t="shared" si="14"/>
        <v>7ku7_23035</v>
      </c>
      <c r="H114">
        <f t="shared" si="15"/>
        <v>269</v>
      </c>
      <c r="I114" t="str">
        <f t="shared" si="12"/>
        <v>7ku7_23035</v>
      </c>
      <c r="J114" t="str">
        <f t="shared" si="12"/>
        <v>Unique_target</v>
      </c>
      <c r="K114">
        <f t="shared" si="12"/>
        <v>1.17</v>
      </c>
      <c r="L114">
        <f t="shared" si="12"/>
        <v>197</v>
      </c>
      <c r="M114">
        <f t="shared" si="12"/>
        <v>72</v>
      </c>
      <c r="N114">
        <f t="shared" si="11"/>
        <v>188</v>
      </c>
      <c r="O114">
        <f t="shared" si="11"/>
        <v>0</v>
      </c>
      <c r="P114">
        <f t="shared" si="11"/>
        <v>9</v>
      </c>
      <c r="Q114" s="3">
        <f t="shared" ref="Q114:Q177" si="16">100*AD114/H114</f>
        <v>73.234200743494426</v>
      </c>
      <c r="R114">
        <f t="shared" si="13"/>
        <v>0.62</v>
      </c>
      <c r="S114">
        <f t="shared" si="13"/>
        <v>98</v>
      </c>
      <c r="T114">
        <f t="shared" si="13"/>
        <v>0.72</v>
      </c>
      <c r="U114">
        <f t="shared" si="13"/>
        <v>28.1</v>
      </c>
      <c r="V114">
        <f t="shared" si="13"/>
        <v>1</v>
      </c>
      <c r="W114">
        <f t="shared" si="13"/>
        <v>0</v>
      </c>
      <c r="X114" t="str">
        <f t="shared" si="13"/>
        <v>7ku7_23035_morphed.pdb</v>
      </c>
      <c r="AA114" t="s">
        <v>6</v>
      </c>
      <c r="AB114" t="s">
        <v>1</v>
      </c>
      <c r="AC114">
        <v>1.17</v>
      </c>
      <c r="AD114">
        <v>197</v>
      </c>
      <c r="AE114">
        <v>72</v>
      </c>
      <c r="AF114">
        <v>188</v>
      </c>
      <c r="AG114">
        <v>0</v>
      </c>
      <c r="AH114">
        <v>9</v>
      </c>
      <c r="AI114">
        <v>73.2</v>
      </c>
      <c r="AJ114">
        <v>0.62</v>
      </c>
      <c r="AK114">
        <v>98</v>
      </c>
      <c r="AL114">
        <v>0.72</v>
      </c>
      <c r="AM114">
        <v>28.1</v>
      </c>
      <c r="AN114">
        <v>1</v>
      </c>
      <c r="AO114">
        <v>0</v>
      </c>
      <c r="AP114" t="s">
        <v>154</v>
      </c>
    </row>
    <row r="115" spans="4:42" x14ac:dyDescent="0.2">
      <c r="D115" t="str">
        <f t="shared" si="14"/>
        <v>7kzz_23093</v>
      </c>
      <c r="H115">
        <f t="shared" si="15"/>
        <v>281</v>
      </c>
      <c r="I115" t="str">
        <f t="shared" si="12"/>
        <v>7kzz_23093</v>
      </c>
      <c r="J115" t="str">
        <f t="shared" si="12"/>
        <v>Unique_target</v>
      </c>
      <c r="K115">
        <f t="shared" si="12"/>
        <v>0.86</v>
      </c>
      <c r="L115">
        <f t="shared" si="12"/>
        <v>248</v>
      </c>
      <c r="M115">
        <f t="shared" si="12"/>
        <v>33</v>
      </c>
      <c r="N115">
        <f t="shared" si="11"/>
        <v>238</v>
      </c>
      <c r="O115">
        <f t="shared" si="11"/>
        <v>0</v>
      </c>
      <c r="P115">
        <f t="shared" si="11"/>
        <v>10</v>
      </c>
      <c r="Q115" s="3">
        <f t="shared" si="16"/>
        <v>88.256227758007114</v>
      </c>
      <c r="R115">
        <f t="shared" si="13"/>
        <v>1.03</v>
      </c>
      <c r="S115">
        <f t="shared" si="13"/>
        <v>97.6</v>
      </c>
      <c r="T115">
        <f t="shared" si="13"/>
        <v>0.86</v>
      </c>
      <c r="U115">
        <f t="shared" si="13"/>
        <v>41.3</v>
      </c>
      <c r="V115">
        <f t="shared" si="13"/>
        <v>1</v>
      </c>
      <c r="W115">
        <f t="shared" si="13"/>
        <v>0</v>
      </c>
      <c r="X115" t="str">
        <f t="shared" si="13"/>
        <v>7kzz_23093_morphed.pdb</v>
      </c>
      <c r="AA115" t="s">
        <v>7</v>
      </c>
      <c r="AB115" t="s">
        <v>1</v>
      </c>
      <c r="AC115">
        <v>0.86</v>
      </c>
      <c r="AD115">
        <v>248</v>
      </c>
      <c r="AE115">
        <v>33</v>
      </c>
      <c r="AF115">
        <v>238</v>
      </c>
      <c r="AG115">
        <v>0</v>
      </c>
      <c r="AH115">
        <v>10</v>
      </c>
      <c r="AI115">
        <v>88.3</v>
      </c>
      <c r="AJ115">
        <v>1.03</v>
      </c>
      <c r="AK115">
        <v>97.6</v>
      </c>
      <c r="AL115">
        <v>0.86</v>
      </c>
      <c r="AM115">
        <v>41.3</v>
      </c>
      <c r="AN115">
        <v>1</v>
      </c>
      <c r="AO115">
        <v>0</v>
      </c>
      <c r="AP115" t="s">
        <v>155</v>
      </c>
    </row>
    <row r="116" spans="4:42" x14ac:dyDescent="0.2">
      <c r="D116" t="str">
        <f t="shared" si="14"/>
        <v>7brm_30160</v>
      </c>
      <c r="H116">
        <f t="shared" si="15"/>
        <v>257</v>
      </c>
      <c r="I116" t="str">
        <f t="shared" si="12"/>
        <v>7brm_30160</v>
      </c>
      <c r="J116" t="str">
        <f t="shared" si="12"/>
        <v>Unique_target</v>
      </c>
      <c r="K116">
        <f t="shared" si="12"/>
        <v>0.69</v>
      </c>
      <c r="L116">
        <f t="shared" si="12"/>
        <v>230</v>
      </c>
      <c r="M116">
        <f t="shared" si="12"/>
        <v>27</v>
      </c>
      <c r="N116">
        <f t="shared" si="11"/>
        <v>224</v>
      </c>
      <c r="O116">
        <f t="shared" si="11"/>
        <v>0</v>
      </c>
      <c r="P116">
        <f t="shared" si="11"/>
        <v>6</v>
      </c>
      <c r="Q116" s="3">
        <f t="shared" si="16"/>
        <v>89.494163424124508</v>
      </c>
      <c r="R116">
        <f t="shared" si="13"/>
        <v>1.29</v>
      </c>
      <c r="S116">
        <f t="shared" si="13"/>
        <v>98.7</v>
      </c>
      <c r="T116">
        <f t="shared" si="13"/>
        <v>0.88</v>
      </c>
      <c r="U116">
        <f t="shared" si="13"/>
        <v>57.5</v>
      </c>
      <c r="V116">
        <f t="shared" si="13"/>
        <v>1</v>
      </c>
      <c r="W116">
        <f t="shared" si="13"/>
        <v>0</v>
      </c>
      <c r="X116" t="str">
        <f t="shared" si="13"/>
        <v>7brm_30160_morphed.pdb</v>
      </c>
      <c r="AA116" t="s">
        <v>0</v>
      </c>
      <c r="AB116" t="s">
        <v>1</v>
      </c>
      <c r="AC116">
        <v>0.69</v>
      </c>
      <c r="AD116">
        <v>230</v>
      </c>
      <c r="AE116">
        <v>27</v>
      </c>
      <c r="AF116">
        <v>224</v>
      </c>
      <c r="AG116">
        <v>0</v>
      </c>
      <c r="AH116">
        <v>6</v>
      </c>
      <c r="AI116">
        <v>89.5</v>
      </c>
      <c r="AJ116">
        <v>1.29</v>
      </c>
      <c r="AK116">
        <v>98.7</v>
      </c>
      <c r="AL116">
        <v>0.88</v>
      </c>
      <c r="AM116">
        <v>57.5</v>
      </c>
      <c r="AN116">
        <v>1</v>
      </c>
      <c r="AO116">
        <v>0</v>
      </c>
      <c r="AP116" t="s">
        <v>109</v>
      </c>
    </row>
    <row r="117" spans="4:42" x14ac:dyDescent="0.2">
      <c r="D117" t="str">
        <f t="shared" si="14"/>
        <v>7bxt_30237</v>
      </c>
      <c r="H117">
        <f t="shared" si="15"/>
        <v>103</v>
      </c>
      <c r="I117" t="str">
        <f t="shared" si="12"/>
        <v>7bxt_30237</v>
      </c>
      <c r="J117" t="str">
        <f t="shared" si="12"/>
        <v>Unique_target</v>
      </c>
      <c r="K117">
        <f t="shared" si="12"/>
        <v>0.81</v>
      </c>
      <c r="L117">
        <f t="shared" si="12"/>
        <v>98</v>
      </c>
      <c r="M117">
        <f t="shared" si="12"/>
        <v>5</v>
      </c>
      <c r="N117">
        <f t="shared" si="11"/>
        <v>98</v>
      </c>
      <c r="O117">
        <f t="shared" si="11"/>
        <v>0</v>
      </c>
      <c r="P117">
        <f t="shared" si="11"/>
        <v>0</v>
      </c>
      <c r="Q117" s="3">
        <f t="shared" si="16"/>
        <v>95.145631067961162</v>
      </c>
      <c r="R117">
        <f t="shared" si="13"/>
        <v>1.18</v>
      </c>
      <c r="S117">
        <f t="shared" si="13"/>
        <v>100</v>
      </c>
      <c r="T117">
        <f t="shared" si="13"/>
        <v>0.95</v>
      </c>
      <c r="U117">
        <f t="shared" si="13"/>
        <v>98</v>
      </c>
      <c r="V117">
        <f t="shared" si="13"/>
        <v>1</v>
      </c>
      <c r="W117">
        <f t="shared" si="13"/>
        <v>0</v>
      </c>
      <c r="X117" t="str">
        <f t="shared" si="13"/>
        <v>7bxt_30237_morphed.pdb</v>
      </c>
      <c r="AA117" t="s">
        <v>2</v>
      </c>
      <c r="AB117" t="s">
        <v>1</v>
      </c>
      <c r="AC117">
        <v>0.81</v>
      </c>
      <c r="AD117">
        <v>98</v>
      </c>
      <c r="AE117">
        <v>5</v>
      </c>
      <c r="AF117">
        <v>98</v>
      </c>
      <c r="AG117">
        <v>0</v>
      </c>
      <c r="AH117">
        <v>0</v>
      </c>
      <c r="AI117">
        <v>95.1</v>
      </c>
      <c r="AJ117">
        <v>1.18</v>
      </c>
      <c r="AK117">
        <v>100</v>
      </c>
      <c r="AL117">
        <v>0.95</v>
      </c>
      <c r="AM117">
        <v>98</v>
      </c>
      <c r="AN117">
        <v>1</v>
      </c>
      <c r="AO117">
        <v>0</v>
      </c>
      <c r="AP117" t="s">
        <v>84</v>
      </c>
    </row>
    <row r="118" spans="4:42" x14ac:dyDescent="0.2">
      <c r="D118" t="str">
        <f t="shared" si="14"/>
        <v>7l1k_23110</v>
      </c>
      <c r="H118">
        <f t="shared" si="15"/>
        <v>149</v>
      </c>
      <c r="I118" t="str">
        <f t="shared" si="12"/>
        <v>7l1k_23110</v>
      </c>
      <c r="J118" t="str">
        <f t="shared" si="12"/>
        <v>Unique_target</v>
      </c>
      <c r="K118">
        <f t="shared" si="12"/>
        <v>0.49</v>
      </c>
      <c r="L118">
        <f t="shared" si="12"/>
        <v>148</v>
      </c>
      <c r="M118">
        <f t="shared" si="12"/>
        <v>1</v>
      </c>
      <c r="N118">
        <f t="shared" si="11"/>
        <v>147</v>
      </c>
      <c r="O118">
        <f t="shared" si="11"/>
        <v>0</v>
      </c>
      <c r="P118">
        <f t="shared" si="11"/>
        <v>1</v>
      </c>
      <c r="Q118" s="3">
        <f t="shared" si="16"/>
        <v>99.328859060402678</v>
      </c>
      <c r="R118">
        <f t="shared" si="13"/>
        <v>2.02</v>
      </c>
      <c r="S118">
        <f t="shared" si="13"/>
        <v>100</v>
      </c>
      <c r="T118">
        <f t="shared" si="13"/>
        <v>0.99</v>
      </c>
      <c r="U118">
        <f t="shared" si="13"/>
        <v>74</v>
      </c>
      <c r="V118">
        <f t="shared" si="13"/>
        <v>1</v>
      </c>
      <c r="W118">
        <f t="shared" si="13"/>
        <v>0</v>
      </c>
      <c r="X118" t="str">
        <f t="shared" si="13"/>
        <v>7l1k_23110_morphed.pdb</v>
      </c>
      <c r="AA118" t="s">
        <v>8</v>
      </c>
      <c r="AB118" t="s">
        <v>1</v>
      </c>
      <c r="AC118">
        <v>0.49</v>
      </c>
      <c r="AD118">
        <v>148</v>
      </c>
      <c r="AE118">
        <v>1</v>
      </c>
      <c r="AF118">
        <v>147</v>
      </c>
      <c r="AG118">
        <v>0</v>
      </c>
      <c r="AH118">
        <v>1</v>
      </c>
      <c r="AI118">
        <v>99.3</v>
      </c>
      <c r="AJ118">
        <v>2.02</v>
      </c>
      <c r="AK118">
        <v>100</v>
      </c>
      <c r="AL118">
        <v>0.99</v>
      </c>
      <c r="AM118">
        <v>74</v>
      </c>
      <c r="AN118">
        <v>1</v>
      </c>
      <c r="AO118">
        <v>0</v>
      </c>
      <c r="AP118" t="s">
        <v>85</v>
      </c>
    </row>
    <row r="119" spans="4:42" x14ac:dyDescent="0.2">
      <c r="D119" t="str">
        <f t="shared" si="14"/>
        <v>7rb9_24400</v>
      </c>
      <c r="H119">
        <f t="shared" si="15"/>
        <v>372</v>
      </c>
      <c r="I119" t="str">
        <f t="shared" si="12"/>
        <v>7rb9_24400</v>
      </c>
      <c r="J119" t="str">
        <f t="shared" si="12"/>
        <v>Unique_target</v>
      </c>
      <c r="K119">
        <f t="shared" si="12"/>
        <v>0.8</v>
      </c>
      <c r="L119">
        <f t="shared" si="12"/>
        <v>355</v>
      </c>
      <c r="M119">
        <f t="shared" si="12"/>
        <v>17</v>
      </c>
      <c r="N119">
        <f t="shared" si="11"/>
        <v>352</v>
      </c>
      <c r="O119">
        <f t="shared" si="11"/>
        <v>0</v>
      </c>
      <c r="P119">
        <f t="shared" si="11"/>
        <v>3</v>
      </c>
      <c r="Q119" s="3">
        <f t="shared" si="16"/>
        <v>95.430107526881727</v>
      </c>
      <c r="R119">
        <f t="shared" si="13"/>
        <v>1.19</v>
      </c>
      <c r="S119">
        <f t="shared" si="13"/>
        <v>99.7</v>
      </c>
      <c r="T119">
        <f t="shared" si="13"/>
        <v>0.95</v>
      </c>
      <c r="U119">
        <f t="shared" si="13"/>
        <v>88.8</v>
      </c>
      <c r="V119">
        <f t="shared" si="13"/>
        <v>1</v>
      </c>
      <c r="W119">
        <f t="shared" si="13"/>
        <v>0</v>
      </c>
      <c r="X119" t="str">
        <f t="shared" si="13"/>
        <v>7rb9_24400_morphed.pdb</v>
      </c>
      <c r="AA119" t="s">
        <v>25</v>
      </c>
      <c r="AB119" t="s">
        <v>1</v>
      </c>
      <c r="AC119">
        <v>0.8</v>
      </c>
      <c r="AD119">
        <v>355</v>
      </c>
      <c r="AE119">
        <v>17</v>
      </c>
      <c r="AF119">
        <v>352</v>
      </c>
      <c r="AG119">
        <v>0</v>
      </c>
      <c r="AH119">
        <v>3</v>
      </c>
      <c r="AI119">
        <v>95.4</v>
      </c>
      <c r="AJ119">
        <v>1.19</v>
      </c>
      <c r="AK119">
        <v>99.7</v>
      </c>
      <c r="AL119">
        <v>0.95</v>
      </c>
      <c r="AM119">
        <v>88.8</v>
      </c>
      <c r="AN119">
        <v>1</v>
      </c>
      <c r="AO119">
        <v>0</v>
      </c>
      <c r="AP119" t="s">
        <v>160</v>
      </c>
    </row>
    <row r="120" spans="4:42" x14ac:dyDescent="0.2">
      <c r="D120" t="str">
        <f t="shared" si="14"/>
        <v>7l6u_23208</v>
      </c>
      <c r="H120">
        <f t="shared" si="15"/>
        <v>311</v>
      </c>
      <c r="I120" t="str">
        <f t="shared" si="12"/>
        <v>7l6u_23208</v>
      </c>
      <c r="J120" t="str">
        <f t="shared" si="12"/>
        <v>Unique_target</v>
      </c>
      <c r="K120">
        <f t="shared" si="12"/>
        <v>0.49</v>
      </c>
      <c r="L120">
        <f t="shared" si="12"/>
        <v>296</v>
      </c>
      <c r="M120">
        <f t="shared" si="12"/>
        <v>15</v>
      </c>
      <c r="N120">
        <f t="shared" si="12"/>
        <v>288</v>
      </c>
      <c r="O120">
        <f t="shared" si="12"/>
        <v>0</v>
      </c>
      <c r="P120">
        <f t="shared" si="12"/>
        <v>8</v>
      </c>
      <c r="Q120" s="3">
        <f t="shared" si="16"/>
        <v>95.176848874598065</v>
      </c>
      <c r="R120">
        <f t="shared" si="13"/>
        <v>1.94</v>
      </c>
      <c r="S120">
        <f t="shared" si="13"/>
        <v>93.2</v>
      </c>
      <c r="T120">
        <f t="shared" si="13"/>
        <v>0.89</v>
      </c>
      <c r="U120">
        <f t="shared" si="13"/>
        <v>49.3</v>
      </c>
      <c r="V120">
        <f t="shared" si="13"/>
        <v>1</v>
      </c>
      <c r="W120">
        <f t="shared" si="13"/>
        <v>0</v>
      </c>
      <c r="X120" t="str">
        <f t="shared" si="13"/>
        <v>7l6u_23208_morphed.pdb</v>
      </c>
      <c r="AA120" t="s">
        <v>9</v>
      </c>
      <c r="AB120" t="s">
        <v>1</v>
      </c>
      <c r="AC120">
        <v>0.49</v>
      </c>
      <c r="AD120">
        <v>296</v>
      </c>
      <c r="AE120">
        <v>15</v>
      </c>
      <c r="AF120">
        <v>288</v>
      </c>
      <c r="AG120">
        <v>0</v>
      </c>
      <c r="AH120">
        <v>8</v>
      </c>
      <c r="AI120">
        <v>95.2</v>
      </c>
      <c r="AJ120">
        <v>1.94</v>
      </c>
      <c r="AK120">
        <v>93.2</v>
      </c>
      <c r="AL120">
        <v>0.89</v>
      </c>
      <c r="AM120">
        <v>49.3</v>
      </c>
      <c r="AN120">
        <v>1</v>
      </c>
      <c r="AO120">
        <v>0</v>
      </c>
      <c r="AP120" t="s">
        <v>80</v>
      </c>
    </row>
    <row r="121" spans="4:42" x14ac:dyDescent="0.2">
      <c r="D121" t="str">
        <f t="shared" si="14"/>
        <v>7lvr_23541</v>
      </c>
      <c r="H121">
        <f t="shared" si="15"/>
        <v>441</v>
      </c>
      <c r="I121" t="str">
        <f t="shared" si="12"/>
        <v>7lvr_23541</v>
      </c>
      <c r="J121" t="str">
        <f t="shared" si="12"/>
        <v>Unique_target</v>
      </c>
      <c r="K121">
        <f t="shared" si="12"/>
        <v>0.5</v>
      </c>
      <c r="L121">
        <f t="shared" si="12"/>
        <v>432</v>
      </c>
      <c r="M121">
        <f t="shared" si="12"/>
        <v>9</v>
      </c>
      <c r="N121">
        <f t="shared" si="12"/>
        <v>427</v>
      </c>
      <c r="O121">
        <f t="shared" si="12"/>
        <v>0</v>
      </c>
      <c r="P121">
        <f t="shared" si="12"/>
        <v>5</v>
      </c>
      <c r="Q121" s="3">
        <f t="shared" si="16"/>
        <v>97.959183673469383</v>
      </c>
      <c r="R121">
        <f t="shared" si="13"/>
        <v>1.97</v>
      </c>
      <c r="S121">
        <f t="shared" si="13"/>
        <v>99.1</v>
      </c>
      <c r="T121">
        <f t="shared" si="13"/>
        <v>0.97</v>
      </c>
      <c r="U121">
        <f t="shared" si="13"/>
        <v>108</v>
      </c>
      <c r="V121">
        <f t="shared" si="13"/>
        <v>1</v>
      </c>
      <c r="W121">
        <f t="shared" si="13"/>
        <v>0</v>
      </c>
      <c r="X121" t="str">
        <f t="shared" si="13"/>
        <v>7lvr_23541_morphed.pdb</v>
      </c>
      <c r="AA121" t="s">
        <v>15</v>
      </c>
      <c r="AB121" t="s">
        <v>1</v>
      </c>
      <c r="AC121">
        <v>0.5</v>
      </c>
      <c r="AD121">
        <v>432</v>
      </c>
      <c r="AE121">
        <v>9</v>
      </c>
      <c r="AF121">
        <v>427</v>
      </c>
      <c r="AG121">
        <v>0</v>
      </c>
      <c r="AH121">
        <v>5</v>
      </c>
      <c r="AI121">
        <v>98</v>
      </c>
      <c r="AJ121">
        <v>1.97</v>
      </c>
      <c r="AK121">
        <v>99.1</v>
      </c>
      <c r="AL121">
        <v>0.97</v>
      </c>
      <c r="AM121">
        <v>108</v>
      </c>
      <c r="AN121">
        <v>1</v>
      </c>
      <c r="AO121">
        <v>0</v>
      </c>
      <c r="AP121" t="s">
        <v>83</v>
      </c>
    </row>
    <row r="122" spans="4:42" x14ac:dyDescent="0.2">
      <c r="D122" t="str">
        <f t="shared" si="14"/>
        <v>7me0_23786</v>
      </c>
      <c r="H122">
        <f t="shared" si="15"/>
        <v>347</v>
      </c>
      <c r="I122" t="str">
        <f t="shared" si="12"/>
        <v>7me0_23786</v>
      </c>
      <c r="J122" t="str">
        <f t="shared" si="12"/>
        <v>Unique_target</v>
      </c>
      <c r="K122">
        <f t="shared" si="12"/>
        <v>0.28000000000000003</v>
      </c>
      <c r="L122">
        <f t="shared" si="12"/>
        <v>346</v>
      </c>
      <c r="M122">
        <f t="shared" si="12"/>
        <v>1</v>
      </c>
      <c r="N122">
        <f t="shared" si="12"/>
        <v>346</v>
      </c>
      <c r="O122">
        <f t="shared" si="12"/>
        <v>0</v>
      </c>
      <c r="P122">
        <f t="shared" si="12"/>
        <v>0</v>
      </c>
      <c r="Q122" s="3">
        <f t="shared" si="16"/>
        <v>99.711815561959654</v>
      </c>
      <c r="R122">
        <f t="shared" si="13"/>
        <v>3.56</v>
      </c>
      <c r="S122">
        <f t="shared" si="13"/>
        <v>100</v>
      </c>
      <c r="T122">
        <f t="shared" si="13"/>
        <v>1</v>
      </c>
      <c r="U122">
        <f t="shared" si="13"/>
        <v>346</v>
      </c>
      <c r="V122">
        <f t="shared" si="13"/>
        <v>1</v>
      </c>
      <c r="W122">
        <f t="shared" si="13"/>
        <v>0</v>
      </c>
      <c r="X122" t="str">
        <f t="shared" si="13"/>
        <v>7me0_23786_morphed.pdb</v>
      </c>
      <c r="AA122" t="s">
        <v>20</v>
      </c>
      <c r="AB122" t="s">
        <v>1</v>
      </c>
      <c r="AC122">
        <v>0.28000000000000003</v>
      </c>
      <c r="AD122">
        <v>346</v>
      </c>
      <c r="AE122">
        <v>1</v>
      </c>
      <c r="AF122">
        <v>346</v>
      </c>
      <c r="AG122">
        <v>0</v>
      </c>
      <c r="AH122">
        <v>0</v>
      </c>
      <c r="AI122">
        <v>99.7</v>
      </c>
      <c r="AJ122">
        <v>3.56</v>
      </c>
      <c r="AK122">
        <v>100</v>
      </c>
      <c r="AL122">
        <v>1</v>
      </c>
      <c r="AM122">
        <v>346</v>
      </c>
      <c r="AN122">
        <v>1</v>
      </c>
      <c r="AO122">
        <v>0</v>
      </c>
      <c r="AP122" t="s">
        <v>86</v>
      </c>
    </row>
    <row r="123" spans="4:42" x14ac:dyDescent="0.2">
      <c r="D123" t="str">
        <f t="shared" si="14"/>
        <v>7lsx_23508</v>
      </c>
      <c r="H123">
        <f t="shared" si="15"/>
        <v>245</v>
      </c>
      <c r="I123" t="str">
        <f t="shared" ref="I123:P157" si="17">AA123</f>
        <v>7lsx_23508</v>
      </c>
      <c r="J123" t="str">
        <f t="shared" si="17"/>
        <v>Unique_target</v>
      </c>
      <c r="K123">
        <f t="shared" si="17"/>
        <v>0.54</v>
      </c>
      <c r="L123">
        <f t="shared" si="17"/>
        <v>237</v>
      </c>
      <c r="M123">
        <f t="shared" si="17"/>
        <v>8</v>
      </c>
      <c r="N123">
        <f t="shared" si="17"/>
        <v>234</v>
      </c>
      <c r="O123">
        <f t="shared" si="17"/>
        <v>0</v>
      </c>
      <c r="P123">
        <f t="shared" si="17"/>
        <v>3</v>
      </c>
      <c r="Q123" s="3">
        <f t="shared" si="16"/>
        <v>96.734693877551024</v>
      </c>
      <c r="R123">
        <f t="shared" si="13"/>
        <v>1.78</v>
      </c>
      <c r="S123">
        <f t="shared" si="13"/>
        <v>100</v>
      </c>
      <c r="T123">
        <f t="shared" si="13"/>
        <v>0.97</v>
      </c>
      <c r="U123">
        <f t="shared" si="13"/>
        <v>118.5</v>
      </c>
      <c r="V123">
        <f t="shared" si="13"/>
        <v>1</v>
      </c>
      <c r="W123">
        <f t="shared" si="13"/>
        <v>0</v>
      </c>
      <c r="X123" t="str">
        <f t="shared" si="13"/>
        <v>7lsx_23508_morphed.pdb</v>
      </c>
      <c r="AA123" t="s">
        <v>13</v>
      </c>
      <c r="AB123" t="s">
        <v>1</v>
      </c>
      <c r="AC123">
        <v>0.54</v>
      </c>
      <c r="AD123">
        <v>237</v>
      </c>
      <c r="AE123">
        <v>8</v>
      </c>
      <c r="AF123">
        <v>234</v>
      </c>
      <c r="AG123">
        <v>0</v>
      </c>
      <c r="AH123">
        <v>3</v>
      </c>
      <c r="AI123">
        <v>96.7</v>
      </c>
      <c r="AJ123">
        <v>1.78</v>
      </c>
      <c r="AK123">
        <v>100</v>
      </c>
      <c r="AL123">
        <v>0.97</v>
      </c>
      <c r="AM123">
        <v>118.5</v>
      </c>
      <c r="AN123">
        <v>1</v>
      </c>
      <c r="AO123">
        <v>0</v>
      </c>
      <c r="AP123" t="s">
        <v>161</v>
      </c>
    </row>
    <row r="124" spans="4:42" x14ac:dyDescent="0.2">
      <c r="D124" t="str">
        <f t="shared" si="14"/>
        <v>7mby_23750</v>
      </c>
      <c r="H124">
        <f t="shared" si="15"/>
        <v>339</v>
      </c>
      <c r="I124" t="str">
        <f t="shared" si="17"/>
        <v>7mby_23750</v>
      </c>
      <c r="J124" t="str">
        <f t="shared" si="17"/>
        <v>Unique_target</v>
      </c>
      <c r="K124">
        <f t="shared" si="17"/>
        <v>0.67</v>
      </c>
      <c r="L124">
        <f t="shared" si="17"/>
        <v>321</v>
      </c>
      <c r="M124">
        <f t="shared" si="17"/>
        <v>18</v>
      </c>
      <c r="N124">
        <f t="shared" si="17"/>
        <v>315</v>
      </c>
      <c r="O124">
        <f t="shared" si="17"/>
        <v>0</v>
      </c>
      <c r="P124">
        <f t="shared" si="17"/>
        <v>6</v>
      </c>
      <c r="Q124" s="3">
        <f t="shared" si="16"/>
        <v>94.690265486725664</v>
      </c>
      <c r="R124">
        <f t="shared" si="13"/>
        <v>1.42</v>
      </c>
      <c r="S124">
        <f t="shared" si="13"/>
        <v>99.1</v>
      </c>
      <c r="T124">
        <f t="shared" si="13"/>
        <v>0.94</v>
      </c>
      <c r="U124">
        <f t="shared" si="13"/>
        <v>107</v>
      </c>
      <c r="V124">
        <f t="shared" si="13"/>
        <v>1</v>
      </c>
      <c r="W124">
        <f t="shared" si="13"/>
        <v>0</v>
      </c>
      <c r="X124" t="str">
        <f t="shared" si="13"/>
        <v>7mby_23750_morphed.pdb</v>
      </c>
      <c r="AA124" t="s">
        <v>19</v>
      </c>
      <c r="AB124" t="s">
        <v>1</v>
      </c>
      <c r="AC124">
        <v>0.67</v>
      </c>
      <c r="AD124">
        <v>321</v>
      </c>
      <c r="AE124">
        <v>18</v>
      </c>
      <c r="AF124">
        <v>315</v>
      </c>
      <c r="AG124">
        <v>0</v>
      </c>
      <c r="AH124">
        <v>6</v>
      </c>
      <c r="AI124">
        <v>94.7</v>
      </c>
      <c r="AJ124">
        <v>1.42</v>
      </c>
      <c r="AK124">
        <v>99.1</v>
      </c>
      <c r="AL124">
        <v>0.94</v>
      </c>
      <c r="AM124">
        <v>107</v>
      </c>
      <c r="AN124">
        <v>1</v>
      </c>
      <c r="AO124">
        <v>0</v>
      </c>
      <c r="AP124" t="s">
        <v>158</v>
      </c>
    </row>
    <row r="125" spans="4:42" x14ac:dyDescent="0.2">
      <c r="D125" t="str">
        <f t="shared" si="14"/>
        <v>7ls5_23502</v>
      </c>
      <c r="H125">
        <f t="shared" si="15"/>
        <v>243</v>
      </c>
      <c r="I125" t="str">
        <f t="shared" si="17"/>
        <v>7ls5_23502</v>
      </c>
      <c r="J125" t="str">
        <f t="shared" si="17"/>
        <v>Unique_target</v>
      </c>
      <c r="K125">
        <f t="shared" si="17"/>
        <v>0.39</v>
      </c>
      <c r="L125">
        <f t="shared" si="17"/>
        <v>238</v>
      </c>
      <c r="M125">
        <f t="shared" si="17"/>
        <v>5</v>
      </c>
      <c r="N125">
        <f t="shared" si="17"/>
        <v>237</v>
      </c>
      <c r="O125">
        <f t="shared" si="17"/>
        <v>0</v>
      </c>
      <c r="P125">
        <f t="shared" si="17"/>
        <v>1</v>
      </c>
      <c r="Q125" s="3">
        <f t="shared" si="16"/>
        <v>97.942386831275726</v>
      </c>
      <c r="R125">
        <f t="shared" si="13"/>
        <v>2.54</v>
      </c>
      <c r="S125">
        <f t="shared" si="13"/>
        <v>99.6</v>
      </c>
      <c r="T125">
        <f t="shared" si="13"/>
        <v>0.98</v>
      </c>
      <c r="U125">
        <f t="shared" ref="U125:X185" si="18">AM125</f>
        <v>238</v>
      </c>
      <c r="V125">
        <f t="shared" si="18"/>
        <v>1</v>
      </c>
      <c r="W125">
        <f t="shared" si="18"/>
        <v>0</v>
      </c>
      <c r="X125" t="str">
        <f t="shared" si="18"/>
        <v>7ls5_23502_morphed.pdb</v>
      </c>
      <c r="AA125" t="s">
        <v>12</v>
      </c>
      <c r="AB125" t="s">
        <v>1</v>
      </c>
      <c r="AC125">
        <v>0.39</v>
      </c>
      <c r="AD125">
        <v>238</v>
      </c>
      <c r="AE125">
        <v>5</v>
      </c>
      <c r="AF125">
        <v>237</v>
      </c>
      <c r="AG125">
        <v>0</v>
      </c>
      <c r="AH125">
        <v>1</v>
      </c>
      <c r="AI125">
        <v>97.9</v>
      </c>
      <c r="AJ125">
        <v>2.54</v>
      </c>
      <c r="AK125">
        <v>99.6</v>
      </c>
      <c r="AL125">
        <v>0.98</v>
      </c>
      <c r="AM125">
        <v>238</v>
      </c>
      <c r="AN125">
        <v>1</v>
      </c>
      <c r="AO125">
        <v>0</v>
      </c>
      <c r="AP125" t="s">
        <v>162</v>
      </c>
    </row>
    <row r="126" spans="4:42" x14ac:dyDescent="0.2">
      <c r="D126" t="str">
        <f t="shared" si="14"/>
        <v>7ev9_31325</v>
      </c>
      <c r="H126">
        <f t="shared" si="15"/>
        <v>382</v>
      </c>
      <c r="I126" t="str">
        <f t="shared" si="17"/>
        <v>7ev9_31325</v>
      </c>
      <c r="J126" t="str">
        <f t="shared" si="17"/>
        <v>Unique_target</v>
      </c>
      <c r="K126">
        <f t="shared" si="17"/>
        <v>0.33</v>
      </c>
      <c r="L126">
        <f t="shared" si="17"/>
        <v>381</v>
      </c>
      <c r="M126">
        <f t="shared" si="17"/>
        <v>1</v>
      </c>
      <c r="N126">
        <f t="shared" si="17"/>
        <v>380</v>
      </c>
      <c r="O126">
        <f t="shared" si="17"/>
        <v>0</v>
      </c>
      <c r="P126">
        <f t="shared" si="17"/>
        <v>1</v>
      </c>
      <c r="Q126" s="3">
        <f t="shared" si="16"/>
        <v>99.738219895287955</v>
      </c>
      <c r="R126">
        <f t="shared" ref="R126:X189" si="19">AJ126</f>
        <v>3.06</v>
      </c>
      <c r="S126">
        <f t="shared" si="19"/>
        <v>100</v>
      </c>
      <c r="T126">
        <f t="shared" si="19"/>
        <v>1</v>
      </c>
      <c r="U126">
        <f t="shared" si="18"/>
        <v>190.5</v>
      </c>
      <c r="V126">
        <f t="shared" si="18"/>
        <v>1</v>
      </c>
      <c r="W126">
        <f t="shared" si="18"/>
        <v>0</v>
      </c>
      <c r="X126" t="str">
        <f t="shared" si="18"/>
        <v>7ev9_31325_morphed.pdb</v>
      </c>
      <c r="AA126" t="s">
        <v>5</v>
      </c>
      <c r="AB126" t="s">
        <v>1</v>
      </c>
      <c r="AC126">
        <v>0.33</v>
      </c>
      <c r="AD126">
        <v>381</v>
      </c>
      <c r="AE126">
        <v>1</v>
      </c>
      <c r="AF126">
        <v>380</v>
      </c>
      <c r="AG126">
        <v>0</v>
      </c>
      <c r="AH126">
        <v>1</v>
      </c>
      <c r="AI126">
        <v>99.7</v>
      </c>
      <c r="AJ126">
        <v>3.06</v>
      </c>
      <c r="AK126">
        <v>100</v>
      </c>
      <c r="AL126">
        <v>1</v>
      </c>
      <c r="AM126">
        <v>190.5</v>
      </c>
      <c r="AN126">
        <v>1</v>
      </c>
      <c r="AO126">
        <v>0</v>
      </c>
      <c r="AP126" t="s">
        <v>159</v>
      </c>
    </row>
    <row r="127" spans="4:42" x14ac:dyDescent="0.2">
      <c r="D127" t="str">
        <f t="shared" si="14"/>
        <v>7m9c_23723</v>
      </c>
      <c r="H127">
        <f t="shared" si="15"/>
        <v>257</v>
      </c>
      <c r="I127" t="str">
        <f t="shared" si="17"/>
        <v>7m9c_23723</v>
      </c>
      <c r="J127" t="str">
        <f t="shared" si="17"/>
        <v>Unique_target</v>
      </c>
      <c r="K127">
        <f t="shared" si="17"/>
        <v>1</v>
      </c>
      <c r="L127">
        <f t="shared" si="17"/>
        <v>243</v>
      </c>
      <c r="M127">
        <f t="shared" si="17"/>
        <v>14</v>
      </c>
      <c r="N127">
        <f t="shared" si="17"/>
        <v>236</v>
      </c>
      <c r="O127">
        <f t="shared" si="17"/>
        <v>0</v>
      </c>
      <c r="P127">
        <f t="shared" si="17"/>
        <v>7</v>
      </c>
      <c r="Q127" s="3">
        <f t="shared" si="16"/>
        <v>94.552529182879383</v>
      </c>
      <c r="R127">
        <f t="shared" si="19"/>
        <v>0.94</v>
      </c>
      <c r="S127">
        <f t="shared" si="19"/>
        <v>100</v>
      </c>
      <c r="T127">
        <f t="shared" si="19"/>
        <v>0.95</v>
      </c>
      <c r="U127">
        <f t="shared" si="18"/>
        <v>34.700000000000003</v>
      </c>
      <c r="V127">
        <f t="shared" si="18"/>
        <v>1</v>
      </c>
      <c r="W127">
        <f t="shared" si="18"/>
        <v>0</v>
      </c>
      <c r="X127" t="str">
        <f t="shared" si="18"/>
        <v>7m9c_23723_morphed.pdb</v>
      </c>
      <c r="AA127" t="s">
        <v>18</v>
      </c>
      <c r="AB127" t="s">
        <v>1</v>
      </c>
      <c r="AC127">
        <v>1</v>
      </c>
      <c r="AD127">
        <v>243</v>
      </c>
      <c r="AE127">
        <v>14</v>
      </c>
      <c r="AF127">
        <v>236</v>
      </c>
      <c r="AG127">
        <v>0</v>
      </c>
      <c r="AH127">
        <v>7</v>
      </c>
      <c r="AI127">
        <v>94.6</v>
      </c>
      <c r="AJ127">
        <v>0.94</v>
      </c>
      <c r="AK127">
        <v>100</v>
      </c>
      <c r="AL127">
        <v>0.95</v>
      </c>
      <c r="AM127">
        <v>34.700000000000003</v>
      </c>
      <c r="AN127">
        <v>1</v>
      </c>
      <c r="AO127">
        <v>0</v>
      </c>
      <c r="AP127" t="s">
        <v>82</v>
      </c>
    </row>
    <row r="128" spans="4:42" x14ac:dyDescent="0.2">
      <c r="D128" t="str">
        <f t="shared" si="14"/>
        <v>7lc6_23269</v>
      </c>
      <c r="H128">
        <f t="shared" si="15"/>
        <v>557</v>
      </c>
      <c r="I128" t="str">
        <f t="shared" si="17"/>
        <v>7lc6_23269</v>
      </c>
      <c r="J128" t="str">
        <f t="shared" si="17"/>
        <v>Unique_target</v>
      </c>
      <c r="K128">
        <f t="shared" si="17"/>
        <v>0.45</v>
      </c>
      <c r="L128">
        <f t="shared" si="17"/>
        <v>556</v>
      </c>
      <c r="M128">
        <f t="shared" si="17"/>
        <v>1</v>
      </c>
      <c r="N128">
        <f t="shared" si="17"/>
        <v>555</v>
      </c>
      <c r="O128">
        <f t="shared" si="17"/>
        <v>0</v>
      </c>
      <c r="P128">
        <f t="shared" si="17"/>
        <v>1</v>
      </c>
      <c r="Q128" s="3">
        <f t="shared" si="16"/>
        <v>99.820466786355482</v>
      </c>
      <c r="R128">
        <f t="shared" si="19"/>
        <v>2.21</v>
      </c>
      <c r="S128">
        <f t="shared" si="19"/>
        <v>99.8</v>
      </c>
      <c r="T128">
        <f t="shared" si="19"/>
        <v>1</v>
      </c>
      <c r="U128">
        <f t="shared" si="18"/>
        <v>278</v>
      </c>
      <c r="V128">
        <f t="shared" si="18"/>
        <v>1</v>
      </c>
      <c r="W128">
        <f t="shared" si="18"/>
        <v>0</v>
      </c>
      <c r="X128" t="str">
        <f t="shared" si="18"/>
        <v>7lc6_23269_morphed.pdb</v>
      </c>
      <c r="AA128" t="s">
        <v>10</v>
      </c>
      <c r="AB128" t="s">
        <v>1</v>
      </c>
      <c r="AC128">
        <v>0.45</v>
      </c>
      <c r="AD128">
        <v>556</v>
      </c>
      <c r="AE128">
        <v>1</v>
      </c>
      <c r="AF128">
        <v>555</v>
      </c>
      <c r="AG128">
        <v>0</v>
      </c>
      <c r="AH128">
        <v>1</v>
      </c>
      <c r="AI128">
        <v>99.8</v>
      </c>
      <c r="AJ128">
        <v>2.21</v>
      </c>
      <c r="AK128">
        <v>99.8</v>
      </c>
      <c r="AL128">
        <v>1</v>
      </c>
      <c r="AM128">
        <v>278</v>
      </c>
      <c r="AN128">
        <v>1</v>
      </c>
      <c r="AO128">
        <v>0</v>
      </c>
      <c r="AP128" t="s">
        <v>163</v>
      </c>
    </row>
    <row r="129" spans="4:57" x14ac:dyDescent="0.2">
      <c r="D129" t="str">
        <f t="shared" si="14"/>
        <v>7n8i_24237</v>
      </c>
      <c r="H129">
        <f t="shared" si="15"/>
        <v>106</v>
      </c>
      <c r="I129" t="str">
        <f t="shared" si="17"/>
        <v>7n8i_24237</v>
      </c>
      <c r="J129" t="str">
        <f t="shared" si="17"/>
        <v>Unique_target</v>
      </c>
      <c r="K129">
        <f t="shared" si="17"/>
        <v>0.26</v>
      </c>
      <c r="L129">
        <f t="shared" si="17"/>
        <v>106</v>
      </c>
      <c r="M129">
        <f t="shared" si="17"/>
        <v>0</v>
      </c>
      <c r="N129">
        <f t="shared" si="17"/>
        <v>106</v>
      </c>
      <c r="O129">
        <f t="shared" si="17"/>
        <v>0</v>
      </c>
      <c r="P129">
        <f t="shared" si="17"/>
        <v>0</v>
      </c>
      <c r="Q129" s="3">
        <f t="shared" si="16"/>
        <v>100</v>
      </c>
      <c r="R129">
        <f t="shared" si="19"/>
        <v>3.88</v>
      </c>
      <c r="S129">
        <f t="shared" si="19"/>
        <v>100</v>
      </c>
      <c r="T129">
        <f t="shared" si="19"/>
        <v>1</v>
      </c>
      <c r="U129">
        <f t="shared" si="18"/>
        <v>106</v>
      </c>
      <c r="V129">
        <f t="shared" si="18"/>
        <v>1</v>
      </c>
      <c r="W129">
        <f t="shared" si="18"/>
        <v>0</v>
      </c>
      <c r="X129" t="str">
        <f t="shared" si="18"/>
        <v>7n8i_24237_morphed.pdb</v>
      </c>
      <c r="AA129" t="s">
        <v>24</v>
      </c>
      <c r="AB129" t="s">
        <v>1</v>
      </c>
      <c r="AC129">
        <v>0.26</v>
      </c>
      <c r="AD129">
        <v>106</v>
      </c>
      <c r="AE129">
        <v>0</v>
      </c>
      <c r="AF129">
        <v>106</v>
      </c>
      <c r="AG129">
        <v>0</v>
      </c>
      <c r="AH129">
        <v>0</v>
      </c>
      <c r="AI129">
        <v>100</v>
      </c>
      <c r="AJ129">
        <v>3.88</v>
      </c>
      <c r="AK129">
        <v>100</v>
      </c>
      <c r="AL129">
        <v>1</v>
      </c>
      <c r="AM129">
        <v>106</v>
      </c>
      <c r="AN129">
        <v>1</v>
      </c>
      <c r="AO129">
        <v>0</v>
      </c>
      <c r="AP129" t="s">
        <v>164</v>
      </c>
    </row>
    <row r="130" spans="4:57" x14ac:dyDescent="0.2">
      <c r="Q130" s="3"/>
    </row>
    <row r="131" spans="4:57" x14ac:dyDescent="0.2">
      <c r="D131" t="s">
        <v>60</v>
      </c>
      <c r="I131" t="str">
        <f t="shared" si="17"/>
        <v>REFINEMENT</v>
      </c>
      <c r="Q131" s="3"/>
      <c r="AA131" t="s">
        <v>60</v>
      </c>
    </row>
    <row r="132" spans="4:57" x14ac:dyDescent="0.2">
      <c r="Q132" s="3"/>
    </row>
    <row r="133" spans="4:57" x14ac:dyDescent="0.2">
      <c r="D133" t="str">
        <f>I133</f>
        <v>7lv9_23530</v>
      </c>
      <c r="H133">
        <f>H49</f>
        <v>97</v>
      </c>
      <c r="I133" t="str">
        <f t="shared" si="17"/>
        <v>7lv9_23530</v>
      </c>
      <c r="J133">
        <f t="shared" si="17"/>
        <v>0</v>
      </c>
      <c r="K133">
        <f t="shared" si="17"/>
        <v>0</v>
      </c>
      <c r="L133">
        <f t="shared" si="17"/>
        <v>0</v>
      </c>
      <c r="M133">
        <f t="shared" si="17"/>
        <v>0</v>
      </c>
      <c r="N133">
        <f t="shared" si="17"/>
        <v>0</v>
      </c>
      <c r="O133">
        <f t="shared" si="17"/>
        <v>0</v>
      </c>
      <c r="P133">
        <f t="shared" si="17"/>
        <v>0</v>
      </c>
      <c r="Q133" s="3">
        <f t="shared" si="16"/>
        <v>0</v>
      </c>
      <c r="R133">
        <f t="shared" si="19"/>
        <v>0</v>
      </c>
      <c r="S133">
        <f t="shared" si="19"/>
        <v>0</v>
      </c>
      <c r="T133">
        <f t="shared" si="19"/>
        <v>0</v>
      </c>
      <c r="U133">
        <f t="shared" si="18"/>
        <v>0</v>
      </c>
      <c r="V133">
        <f t="shared" si="18"/>
        <v>0</v>
      </c>
      <c r="W133">
        <f t="shared" si="18"/>
        <v>0</v>
      </c>
      <c r="X133">
        <f t="shared" si="18"/>
        <v>0</v>
      </c>
      <c r="AA133" t="s">
        <v>14</v>
      </c>
    </row>
    <row r="134" spans="4:57" x14ac:dyDescent="0.2">
      <c r="D134" t="str">
        <f t="shared" ref="D134:D157" si="20">I134</f>
        <v>7msw_23970</v>
      </c>
      <c r="H134">
        <f t="shared" ref="H134:H157" si="21">H50</f>
        <v>635</v>
      </c>
      <c r="I134" t="str">
        <f t="shared" si="17"/>
        <v>7msw_23970</v>
      </c>
      <c r="J134" t="str">
        <f t="shared" si="17"/>
        <v>Unique_target</v>
      </c>
      <c r="K134">
        <f t="shared" si="17"/>
        <v>0.99</v>
      </c>
      <c r="L134">
        <f t="shared" si="17"/>
        <v>109</v>
      </c>
      <c r="M134">
        <f t="shared" si="17"/>
        <v>526</v>
      </c>
      <c r="N134">
        <f t="shared" si="17"/>
        <v>71</v>
      </c>
      <c r="O134">
        <f t="shared" si="17"/>
        <v>8</v>
      </c>
      <c r="P134">
        <f t="shared" si="17"/>
        <v>30</v>
      </c>
      <c r="Q134" s="3">
        <f t="shared" si="16"/>
        <v>17.165354330708663</v>
      </c>
      <c r="R134">
        <f t="shared" si="19"/>
        <v>0.17</v>
      </c>
      <c r="S134">
        <f t="shared" si="19"/>
        <v>62.4</v>
      </c>
      <c r="T134">
        <f t="shared" si="19"/>
        <v>0.11</v>
      </c>
      <c r="U134">
        <f t="shared" si="18"/>
        <v>15.6</v>
      </c>
      <c r="V134">
        <f t="shared" si="18"/>
        <v>1</v>
      </c>
      <c r="W134">
        <f t="shared" si="18"/>
        <v>4</v>
      </c>
      <c r="X134" t="str">
        <f t="shared" si="18"/>
        <v>7msw_23970_refine.pdb</v>
      </c>
      <c r="AA134" t="s">
        <v>23</v>
      </c>
      <c r="AB134" t="s">
        <v>1</v>
      </c>
      <c r="AC134">
        <v>0.99</v>
      </c>
      <c r="AD134">
        <v>109</v>
      </c>
      <c r="AE134">
        <v>526</v>
      </c>
      <c r="AF134">
        <v>71</v>
      </c>
      <c r="AG134">
        <v>8</v>
      </c>
      <c r="AH134">
        <v>30</v>
      </c>
      <c r="AI134">
        <v>17.2</v>
      </c>
      <c r="AJ134">
        <v>0.17</v>
      </c>
      <c r="AK134">
        <v>62.4</v>
      </c>
      <c r="AL134">
        <v>0.11</v>
      </c>
      <c r="AM134">
        <v>15.6</v>
      </c>
      <c r="AN134">
        <v>1</v>
      </c>
      <c r="AO134">
        <v>4</v>
      </c>
      <c r="AP134" t="s">
        <v>137</v>
      </c>
      <c r="AQ134" t="s">
        <v>1</v>
      </c>
      <c r="AR134">
        <v>1.36</v>
      </c>
      <c r="AS134">
        <v>155</v>
      </c>
      <c r="AT134">
        <v>480</v>
      </c>
      <c r="AU134">
        <v>71</v>
      </c>
      <c r="AV134">
        <v>22</v>
      </c>
      <c r="AW134">
        <v>62</v>
      </c>
      <c r="AX134">
        <v>24.4</v>
      </c>
      <c r="AY134">
        <v>0.18</v>
      </c>
      <c r="AZ134">
        <v>40</v>
      </c>
      <c r="BA134">
        <v>0.1</v>
      </c>
      <c r="BB134">
        <v>7.4</v>
      </c>
      <c r="BC134">
        <v>1</v>
      </c>
      <c r="BD134">
        <v>12</v>
      </c>
      <c r="BE134" t="s">
        <v>138</v>
      </c>
    </row>
    <row r="135" spans="4:57" x14ac:dyDescent="0.2">
      <c r="D135" t="str">
        <f t="shared" si="20"/>
        <v>7mlz_23914</v>
      </c>
      <c r="H135">
        <f t="shared" si="21"/>
        <v>196</v>
      </c>
      <c r="I135" t="str">
        <f t="shared" si="17"/>
        <v>7mlz_23914</v>
      </c>
      <c r="J135" t="str">
        <f t="shared" si="17"/>
        <v>Unique_target</v>
      </c>
      <c r="K135">
        <f t="shared" si="17"/>
        <v>1.07</v>
      </c>
      <c r="L135">
        <f t="shared" si="17"/>
        <v>166</v>
      </c>
      <c r="M135">
        <f t="shared" si="17"/>
        <v>30</v>
      </c>
      <c r="N135">
        <f t="shared" si="17"/>
        <v>153</v>
      </c>
      <c r="O135">
        <f t="shared" si="17"/>
        <v>0</v>
      </c>
      <c r="P135">
        <f t="shared" si="17"/>
        <v>13</v>
      </c>
      <c r="Q135" s="3">
        <f t="shared" si="16"/>
        <v>84.693877551020407</v>
      </c>
      <c r="R135">
        <f t="shared" si="19"/>
        <v>0.79</v>
      </c>
      <c r="S135">
        <f t="shared" si="19"/>
        <v>95.8</v>
      </c>
      <c r="T135">
        <f t="shared" si="19"/>
        <v>0.81</v>
      </c>
      <c r="U135">
        <f t="shared" si="18"/>
        <v>13.8</v>
      </c>
      <c r="V135">
        <f t="shared" si="18"/>
        <v>1</v>
      </c>
      <c r="W135">
        <f t="shared" si="18"/>
        <v>0</v>
      </c>
      <c r="X135" t="str">
        <f t="shared" si="18"/>
        <v>7mlz_23914_refine.pdb</v>
      </c>
      <c r="AA135" t="s">
        <v>22</v>
      </c>
      <c r="AB135" t="s">
        <v>1</v>
      </c>
      <c r="AC135">
        <v>1.07</v>
      </c>
      <c r="AD135">
        <v>166</v>
      </c>
      <c r="AE135">
        <v>30</v>
      </c>
      <c r="AF135">
        <v>153</v>
      </c>
      <c r="AG135">
        <v>0</v>
      </c>
      <c r="AH135">
        <v>13</v>
      </c>
      <c r="AI135">
        <v>84.7</v>
      </c>
      <c r="AJ135">
        <v>0.79</v>
      </c>
      <c r="AK135">
        <v>95.8</v>
      </c>
      <c r="AL135">
        <v>0.81</v>
      </c>
      <c r="AM135">
        <v>13.8</v>
      </c>
      <c r="AN135">
        <v>1</v>
      </c>
      <c r="AO135">
        <v>0</v>
      </c>
      <c r="AP135" t="s">
        <v>167</v>
      </c>
      <c r="AQ135" t="s">
        <v>1</v>
      </c>
      <c r="AR135">
        <v>1.21</v>
      </c>
      <c r="AS135">
        <v>155</v>
      </c>
      <c r="AT135">
        <v>41</v>
      </c>
      <c r="AU135">
        <v>137</v>
      </c>
      <c r="AV135">
        <v>0</v>
      </c>
      <c r="AW135">
        <v>18</v>
      </c>
      <c r="AX135">
        <v>79.099999999999994</v>
      </c>
      <c r="AY135">
        <v>0.65</v>
      </c>
      <c r="AZ135">
        <v>95.5</v>
      </c>
      <c r="BA135">
        <v>0.76</v>
      </c>
      <c r="BB135">
        <v>10.3</v>
      </c>
      <c r="BC135">
        <v>1</v>
      </c>
      <c r="BD135">
        <v>0</v>
      </c>
      <c r="BE135" t="s">
        <v>168</v>
      </c>
    </row>
    <row r="136" spans="4:57" x14ac:dyDescent="0.2">
      <c r="D136" t="str">
        <f t="shared" si="20"/>
        <v>7m7b_23709</v>
      </c>
      <c r="H136">
        <f t="shared" si="21"/>
        <v>209</v>
      </c>
      <c r="I136" t="str">
        <f t="shared" si="17"/>
        <v>7m7b_23709</v>
      </c>
      <c r="J136" t="str">
        <f t="shared" si="17"/>
        <v>Unique_target</v>
      </c>
      <c r="K136">
        <f t="shared" si="17"/>
        <v>0.62</v>
      </c>
      <c r="L136">
        <f t="shared" si="17"/>
        <v>146</v>
      </c>
      <c r="M136">
        <f t="shared" si="17"/>
        <v>63</v>
      </c>
      <c r="N136">
        <f t="shared" si="17"/>
        <v>139</v>
      </c>
      <c r="O136">
        <f t="shared" si="17"/>
        <v>3</v>
      </c>
      <c r="P136">
        <f t="shared" si="17"/>
        <v>4</v>
      </c>
      <c r="Q136" s="3">
        <f t="shared" si="16"/>
        <v>69.856459330143537</v>
      </c>
      <c r="R136">
        <f t="shared" si="19"/>
        <v>1.1200000000000001</v>
      </c>
      <c r="S136">
        <f t="shared" si="19"/>
        <v>95.9</v>
      </c>
      <c r="T136">
        <f t="shared" si="19"/>
        <v>0.67</v>
      </c>
      <c r="U136">
        <f t="shared" si="18"/>
        <v>36.5</v>
      </c>
      <c r="V136">
        <f t="shared" si="18"/>
        <v>1</v>
      </c>
      <c r="W136">
        <f t="shared" si="18"/>
        <v>2</v>
      </c>
      <c r="X136" t="str">
        <f t="shared" si="18"/>
        <v>7m7b_23709_refine.pdb</v>
      </c>
      <c r="AA136" t="s">
        <v>17</v>
      </c>
      <c r="AB136" t="s">
        <v>1</v>
      </c>
      <c r="AC136">
        <v>0.62</v>
      </c>
      <c r="AD136">
        <v>146</v>
      </c>
      <c r="AE136">
        <v>63</v>
      </c>
      <c r="AF136">
        <v>139</v>
      </c>
      <c r="AG136">
        <v>3</v>
      </c>
      <c r="AH136">
        <v>4</v>
      </c>
      <c r="AI136">
        <v>69.900000000000006</v>
      </c>
      <c r="AJ136">
        <v>1.1200000000000001</v>
      </c>
      <c r="AK136">
        <v>95.9</v>
      </c>
      <c r="AL136">
        <v>0.67</v>
      </c>
      <c r="AM136">
        <v>36.5</v>
      </c>
      <c r="AN136">
        <v>1</v>
      </c>
      <c r="AO136">
        <v>2</v>
      </c>
      <c r="AP136" t="s">
        <v>165</v>
      </c>
      <c r="AQ136" t="s">
        <v>1</v>
      </c>
      <c r="AR136">
        <v>1.03</v>
      </c>
      <c r="AS136">
        <v>123</v>
      </c>
      <c r="AT136">
        <v>86</v>
      </c>
      <c r="AU136">
        <v>98</v>
      </c>
      <c r="AV136">
        <v>0</v>
      </c>
      <c r="AW136">
        <v>25</v>
      </c>
      <c r="AX136">
        <v>58.9</v>
      </c>
      <c r="AY136">
        <v>0.56999999999999995</v>
      </c>
      <c r="AZ136">
        <v>83.7</v>
      </c>
      <c r="BA136">
        <v>0.49</v>
      </c>
      <c r="BB136">
        <v>12.3</v>
      </c>
      <c r="BC136">
        <v>1</v>
      </c>
      <c r="BD136">
        <v>2</v>
      </c>
      <c r="BE136" t="s">
        <v>166</v>
      </c>
    </row>
    <row r="137" spans="4:57" x14ac:dyDescent="0.2">
      <c r="D137" t="str">
        <f t="shared" si="20"/>
        <v>7lx5_23566</v>
      </c>
      <c r="H137">
        <f t="shared" si="21"/>
        <v>196</v>
      </c>
      <c r="I137" t="str">
        <f t="shared" si="17"/>
        <v>7lx5_23566</v>
      </c>
      <c r="J137" t="str">
        <f t="shared" si="17"/>
        <v>Unique_target</v>
      </c>
      <c r="K137">
        <f t="shared" si="17"/>
        <v>0.69</v>
      </c>
      <c r="L137">
        <f t="shared" si="17"/>
        <v>156</v>
      </c>
      <c r="M137">
        <f t="shared" si="17"/>
        <v>40</v>
      </c>
      <c r="N137">
        <f t="shared" si="17"/>
        <v>147</v>
      </c>
      <c r="O137">
        <f t="shared" si="17"/>
        <v>0</v>
      </c>
      <c r="P137">
        <f t="shared" si="17"/>
        <v>9</v>
      </c>
      <c r="Q137" s="3">
        <f t="shared" si="16"/>
        <v>79.591836734693871</v>
      </c>
      <c r="R137">
        <f t="shared" si="19"/>
        <v>1.1499999999999999</v>
      </c>
      <c r="S137">
        <f t="shared" si="19"/>
        <v>94.2</v>
      </c>
      <c r="T137">
        <f t="shared" si="19"/>
        <v>0.75</v>
      </c>
      <c r="U137">
        <f t="shared" si="18"/>
        <v>26</v>
      </c>
      <c r="V137">
        <f t="shared" si="18"/>
        <v>1</v>
      </c>
      <c r="W137">
        <f t="shared" si="18"/>
        <v>0</v>
      </c>
      <c r="X137" t="str">
        <f t="shared" si="18"/>
        <v>7lx5_23566_refine.pdb</v>
      </c>
      <c r="AA137" t="s">
        <v>16</v>
      </c>
      <c r="AB137" t="s">
        <v>1</v>
      </c>
      <c r="AC137">
        <v>0.69</v>
      </c>
      <c r="AD137">
        <v>156</v>
      </c>
      <c r="AE137">
        <v>40</v>
      </c>
      <c r="AF137">
        <v>147</v>
      </c>
      <c r="AG137">
        <v>0</v>
      </c>
      <c r="AH137">
        <v>9</v>
      </c>
      <c r="AI137">
        <v>79.599999999999994</v>
      </c>
      <c r="AJ137">
        <v>1.1499999999999999</v>
      </c>
      <c r="AK137">
        <v>94.2</v>
      </c>
      <c r="AL137">
        <v>0.75</v>
      </c>
      <c r="AM137">
        <v>26</v>
      </c>
      <c r="AN137">
        <v>1</v>
      </c>
      <c r="AO137">
        <v>0</v>
      </c>
      <c r="AP137" t="s">
        <v>87</v>
      </c>
      <c r="AQ137" t="s">
        <v>1</v>
      </c>
      <c r="AR137">
        <v>0.96</v>
      </c>
      <c r="AS137">
        <v>144</v>
      </c>
      <c r="AT137">
        <v>52</v>
      </c>
      <c r="AU137">
        <v>125</v>
      </c>
      <c r="AV137">
        <v>2</v>
      </c>
      <c r="AW137">
        <v>17</v>
      </c>
      <c r="AX137">
        <v>73.5</v>
      </c>
      <c r="AY137">
        <v>0.77</v>
      </c>
      <c r="AZ137">
        <v>90.3</v>
      </c>
      <c r="BA137">
        <v>0.66</v>
      </c>
      <c r="BB137">
        <v>13.1</v>
      </c>
      <c r="BC137">
        <v>1</v>
      </c>
      <c r="BD137">
        <v>2</v>
      </c>
      <c r="BE137" t="s">
        <v>88</v>
      </c>
    </row>
    <row r="138" spans="4:57" x14ac:dyDescent="0.2">
      <c r="D138" t="str">
        <f t="shared" si="20"/>
        <v>7c2k_30275</v>
      </c>
      <c r="H138">
        <f t="shared" si="21"/>
        <v>927</v>
      </c>
      <c r="I138" t="str">
        <f t="shared" si="17"/>
        <v>7c2k_30275</v>
      </c>
      <c r="J138" t="str">
        <f t="shared" si="17"/>
        <v>Unique_target</v>
      </c>
      <c r="K138">
        <f t="shared" si="17"/>
        <v>0.35</v>
      </c>
      <c r="L138">
        <f t="shared" si="17"/>
        <v>903</v>
      </c>
      <c r="M138">
        <f t="shared" si="17"/>
        <v>24</v>
      </c>
      <c r="N138">
        <f t="shared" si="17"/>
        <v>894</v>
      </c>
      <c r="O138">
        <f t="shared" si="17"/>
        <v>0</v>
      </c>
      <c r="P138">
        <f t="shared" si="17"/>
        <v>9</v>
      </c>
      <c r="Q138" s="3">
        <f t="shared" si="16"/>
        <v>97.411003236245961</v>
      </c>
      <c r="R138">
        <f t="shared" si="19"/>
        <v>2.81</v>
      </c>
      <c r="S138">
        <f t="shared" si="19"/>
        <v>98.8</v>
      </c>
      <c r="T138">
        <f t="shared" si="19"/>
        <v>0.96</v>
      </c>
      <c r="U138">
        <f t="shared" si="18"/>
        <v>129</v>
      </c>
      <c r="V138">
        <f t="shared" si="18"/>
        <v>1</v>
      </c>
      <c r="W138">
        <f t="shared" si="18"/>
        <v>0</v>
      </c>
      <c r="X138" t="str">
        <f t="shared" si="18"/>
        <v>7c2k_30275_refine.pdb</v>
      </c>
      <c r="AA138" t="s">
        <v>3</v>
      </c>
      <c r="AB138" t="s">
        <v>1</v>
      </c>
      <c r="AC138">
        <v>0.35</v>
      </c>
      <c r="AD138">
        <v>903</v>
      </c>
      <c r="AE138">
        <v>24</v>
      </c>
      <c r="AF138">
        <v>894</v>
      </c>
      <c r="AG138">
        <v>0</v>
      </c>
      <c r="AH138">
        <v>9</v>
      </c>
      <c r="AI138">
        <v>97.4</v>
      </c>
      <c r="AJ138">
        <v>2.81</v>
      </c>
      <c r="AK138">
        <v>98.8</v>
      </c>
      <c r="AL138">
        <v>0.96</v>
      </c>
      <c r="AM138">
        <v>129</v>
      </c>
      <c r="AN138">
        <v>1</v>
      </c>
      <c r="AO138">
        <v>0</v>
      </c>
      <c r="AP138" t="s">
        <v>173</v>
      </c>
      <c r="AQ138" t="s">
        <v>1</v>
      </c>
      <c r="AR138">
        <v>0.46</v>
      </c>
      <c r="AS138">
        <v>888</v>
      </c>
      <c r="AT138">
        <v>39</v>
      </c>
      <c r="AU138">
        <v>874</v>
      </c>
      <c r="AV138">
        <v>0</v>
      </c>
      <c r="AW138">
        <v>14</v>
      </c>
      <c r="AX138">
        <v>95.8</v>
      </c>
      <c r="AY138">
        <v>2.0699999999999998</v>
      </c>
      <c r="AZ138">
        <v>98.9</v>
      </c>
      <c r="BA138">
        <v>0.95</v>
      </c>
      <c r="BB138">
        <v>80.7</v>
      </c>
      <c r="BC138">
        <v>1</v>
      </c>
      <c r="BD138">
        <v>0</v>
      </c>
      <c r="BE138" t="s">
        <v>174</v>
      </c>
    </row>
    <row r="139" spans="4:57" x14ac:dyDescent="0.2">
      <c r="D139" t="str">
        <f t="shared" si="20"/>
        <v>7lci_23274</v>
      </c>
      <c r="H139">
        <f t="shared" si="21"/>
        <v>393</v>
      </c>
      <c r="I139" t="str">
        <f t="shared" si="17"/>
        <v>7lci_23274</v>
      </c>
      <c r="J139" t="str">
        <f t="shared" si="17"/>
        <v>Unique_target</v>
      </c>
      <c r="K139">
        <f t="shared" si="17"/>
        <v>0.65</v>
      </c>
      <c r="L139">
        <f t="shared" si="17"/>
        <v>345</v>
      </c>
      <c r="M139">
        <f t="shared" si="17"/>
        <v>48</v>
      </c>
      <c r="N139">
        <f t="shared" si="17"/>
        <v>334</v>
      </c>
      <c r="O139">
        <f t="shared" si="17"/>
        <v>0</v>
      </c>
      <c r="P139">
        <f t="shared" si="17"/>
        <v>11</v>
      </c>
      <c r="Q139" s="3">
        <f t="shared" si="16"/>
        <v>87.786259541984734</v>
      </c>
      <c r="R139">
        <f t="shared" si="19"/>
        <v>1.35</v>
      </c>
      <c r="S139">
        <f t="shared" si="19"/>
        <v>98.8</v>
      </c>
      <c r="T139">
        <f t="shared" si="19"/>
        <v>0.87</v>
      </c>
      <c r="U139">
        <f t="shared" si="18"/>
        <v>38.299999999999997</v>
      </c>
      <c r="V139">
        <f t="shared" si="18"/>
        <v>1</v>
      </c>
      <c r="W139">
        <f t="shared" si="18"/>
        <v>0</v>
      </c>
      <c r="X139" t="str">
        <f t="shared" si="18"/>
        <v>7lci_23274_refine.pdb</v>
      </c>
      <c r="AA139" t="s">
        <v>11</v>
      </c>
      <c r="AB139" t="s">
        <v>1</v>
      </c>
      <c r="AC139">
        <v>0.65</v>
      </c>
      <c r="AD139">
        <v>345</v>
      </c>
      <c r="AE139">
        <v>48</v>
      </c>
      <c r="AF139">
        <v>334</v>
      </c>
      <c r="AG139">
        <v>0</v>
      </c>
      <c r="AH139">
        <v>11</v>
      </c>
      <c r="AI139">
        <v>87.8</v>
      </c>
      <c r="AJ139">
        <v>1.35</v>
      </c>
      <c r="AK139">
        <v>98.8</v>
      </c>
      <c r="AL139">
        <v>0.87</v>
      </c>
      <c r="AM139">
        <v>38.299999999999997</v>
      </c>
      <c r="AN139">
        <v>1</v>
      </c>
      <c r="AO139">
        <v>0</v>
      </c>
      <c r="AP139" t="s">
        <v>104</v>
      </c>
      <c r="AQ139" t="s">
        <v>1</v>
      </c>
      <c r="AR139">
        <v>0.77</v>
      </c>
      <c r="AS139">
        <v>352</v>
      </c>
      <c r="AT139">
        <v>41</v>
      </c>
      <c r="AU139">
        <v>335</v>
      </c>
      <c r="AV139">
        <v>0</v>
      </c>
      <c r="AW139">
        <v>17</v>
      </c>
      <c r="AX139">
        <v>89.6</v>
      </c>
      <c r="AY139">
        <v>1.1599999999999999</v>
      </c>
      <c r="AZ139">
        <v>96.9</v>
      </c>
      <c r="BA139">
        <v>0.87</v>
      </c>
      <c r="BB139">
        <v>29.3</v>
      </c>
      <c r="BC139">
        <v>1</v>
      </c>
      <c r="BD139">
        <v>0</v>
      </c>
      <c r="BE139" t="s">
        <v>89</v>
      </c>
    </row>
    <row r="140" spans="4:57" x14ac:dyDescent="0.2">
      <c r="D140" t="str">
        <f t="shared" si="20"/>
        <v>7mjs_23883</v>
      </c>
      <c r="H140">
        <f t="shared" si="21"/>
        <v>132</v>
      </c>
      <c r="I140" t="str">
        <f t="shared" si="17"/>
        <v>7mjs_23883</v>
      </c>
      <c r="J140" t="str">
        <f t="shared" si="17"/>
        <v>Unique_target</v>
      </c>
      <c r="K140">
        <f t="shared" si="17"/>
        <v>0.33</v>
      </c>
      <c r="L140">
        <f t="shared" si="17"/>
        <v>130</v>
      </c>
      <c r="M140">
        <f t="shared" si="17"/>
        <v>2</v>
      </c>
      <c r="N140">
        <f t="shared" si="17"/>
        <v>130</v>
      </c>
      <c r="O140">
        <f t="shared" si="17"/>
        <v>0</v>
      </c>
      <c r="P140">
        <f t="shared" si="17"/>
        <v>0</v>
      </c>
      <c r="Q140" s="3">
        <f t="shared" si="16"/>
        <v>98.484848484848484</v>
      </c>
      <c r="R140">
        <f t="shared" si="19"/>
        <v>2.95</v>
      </c>
      <c r="S140">
        <f t="shared" si="19"/>
        <v>100</v>
      </c>
      <c r="T140">
        <f t="shared" si="19"/>
        <v>0.98</v>
      </c>
      <c r="U140">
        <f t="shared" si="18"/>
        <v>130</v>
      </c>
      <c r="V140">
        <f t="shared" si="18"/>
        <v>1</v>
      </c>
      <c r="W140">
        <f t="shared" si="18"/>
        <v>0</v>
      </c>
      <c r="X140" t="str">
        <f t="shared" si="18"/>
        <v>7mjs_23883_refine.pdb</v>
      </c>
      <c r="AA140" t="s">
        <v>21</v>
      </c>
      <c r="AB140" t="s">
        <v>1</v>
      </c>
      <c r="AC140">
        <v>0.33</v>
      </c>
      <c r="AD140">
        <v>130</v>
      </c>
      <c r="AE140">
        <v>2</v>
      </c>
      <c r="AF140">
        <v>130</v>
      </c>
      <c r="AG140">
        <v>0</v>
      </c>
      <c r="AH140">
        <v>0</v>
      </c>
      <c r="AI140">
        <v>98.5</v>
      </c>
      <c r="AJ140">
        <v>2.95</v>
      </c>
      <c r="AK140">
        <v>100</v>
      </c>
      <c r="AL140">
        <v>0.98</v>
      </c>
      <c r="AM140">
        <v>130</v>
      </c>
      <c r="AN140">
        <v>1</v>
      </c>
      <c r="AO140">
        <v>0</v>
      </c>
      <c r="AP140" t="s">
        <v>175</v>
      </c>
      <c r="AQ140" t="s">
        <v>1</v>
      </c>
      <c r="AR140">
        <v>0.86</v>
      </c>
      <c r="AS140">
        <v>117</v>
      </c>
      <c r="AT140">
        <v>15</v>
      </c>
      <c r="AU140">
        <v>107</v>
      </c>
      <c r="AV140">
        <v>0</v>
      </c>
      <c r="AW140">
        <v>10</v>
      </c>
      <c r="AX140">
        <v>88.6</v>
      </c>
      <c r="AY140">
        <v>1.03</v>
      </c>
      <c r="AZ140">
        <v>92.3</v>
      </c>
      <c r="BA140">
        <v>0.82</v>
      </c>
      <c r="BB140">
        <v>23.4</v>
      </c>
      <c r="BC140">
        <v>1</v>
      </c>
      <c r="BD140">
        <v>0</v>
      </c>
      <c r="BE140" t="s">
        <v>176</v>
      </c>
    </row>
    <row r="141" spans="4:57" x14ac:dyDescent="0.2">
      <c r="D141" t="str">
        <f t="shared" si="20"/>
        <v>7eda_31062</v>
      </c>
      <c r="H141">
        <f t="shared" si="21"/>
        <v>334</v>
      </c>
      <c r="I141" t="str">
        <f t="shared" si="17"/>
        <v>7eda_31062</v>
      </c>
      <c r="J141" t="str">
        <f t="shared" si="17"/>
        <v>Unique_target</v>
      </c>
      <c r="K141">
        <f t="shared" si="17"/>
        <v>0.44</v>
      </c>
      <c r="L141">
        <f t="shared" si="17"/>
        <v>319</v>
      </c>
      <c r="M141">
        <f t="shared" si="17"/>
        <v>15</v>
      </c>
      <c r="N141">
        <f t="shared" si="17"/>
        <v>315</v>
      </c>
      <c r="O141">
        <f t="shared" si="17"/>
        <v>0</v>
      </c>
      <c r="P141">
        <f t="shared" si="17"/>
        <v>4</v>
      </c>
      <c r="Q141" s="3">
        <f t="shared" si="16"/>
        <v>95.508982035928142</v>
      </c>
      <c r="R141">
        <f t="shared" si="19"/>
        <v>2.19</v>
      </c>
      <c r="S141">
        <f t="shared" si="19"/>
        <v>98.4</v>
      </c>
      <c r="T141">
        <f t="shared" si="19"/>
        <v>0.94</v>
      </c>
      <c r="U141">
        <f t="shared" si="18"/>
        <v>63.8</v>
      </c>
      <c r="V141">
        <f t="shared" si="18"/>
        <v>1</v>
      </c>
      <c r="W141">
        <f t="shared" si="18"/>
        <v>0</v>
      </c>
      <c r="X141" t="str">
        <f t="shared" si="18"/>
        <v>7eda_31062_refine.pdb</v>
      </c>
      <c r="AA141" t="s">
        <v>4</v>
      </c>
      <c r="AB141" t="s">
        <v>1</v>
      </c>
      <c r="AC141">
        <v>0.44</v>
      </c>
      <c r="AD141">
        <v>319</v>
      </c>
      <c r="AE141">
        <v>15</v>
      </c>
      <c r="AF141">
        <v>315</v>
      </c>
      <c r="AG141">
        <v>0</v>
      </c>
      <c r="AH141">
        <v>4</v>
      </c>
      <c r="AI141">
        <v>95.5</v>
      </c>
      <c r="AJ141">
        <v>2.19</v>
      </c>
      <c r="AK141">
        <v>98.4</v>
      </c>
      <c r="AL141">
        <v>0.94</v>
      </c>
      <c r="AM141">
        <v>63.8</v>
      </c>
      <c r="AN141">
        <v>1</v>
      </c>
      <c r="AO141">
        <v>0</v>
      </c>
      <c r="AP141" t="s">
        <v>92</v>
      </c>
      <c r="AQ141" t="s">
        <v>1</v>
      </c>
      <c r="AR141">
        <v>0.66</v>
      </c>
      <c r="AS141">
        <v>289</v>
      </c>
      <c r="AT141">
        <v>45</v>
      </c>
      <c r="AU141">
        <v>265</v>
      </c>
      <c r="AV141">
        <v>2</v>
      </c>
      <c r="AW141">
        <v>22</v>
      </c>
      <c r="AX141">
        <v>86.5</v>
      </c>
      <c r="AY141">
        <v>1.31</v>
      </c>
      <c r="AZ141">
        <v>93.1</v>
      </c>
      <c r="BA141">
        <v>0.81</v>
      </c>
      <c r="BB141">
        <v>22.2</v>
      </c>
      <c r="BC141">
        <v>1</v>
      </c>
      <c r="BD141">
        <v>3</v>
      </c>
      <c r="BE141" t="s">
        <v>93</v>
      </c>
    </row>
    <row r="142" spans="4:57" x14ac:dyDescent="0.2">
      <c r="D142" t="str">
        <f t="shared" si="20"/>
        <v>7ku7_23035</v>
      </c>
      <c r="H142">
        <f t="shared" si="21"/>
        <v>269</v>
      </c>
      <c r="I142" t="str">
        <f t="shared" si="17"/>
        <v>7ku7_23035</v>
      </c>
      <c r="J142" t="str">
        <f t="shared" si="17"/>
        <v>Unique_target</v>
      </c>
      <c r="K142">
        <f t="shared" si="17"/>
        <v>1.17</v>
      </c>
      <c r="L142">
        <f t="shared" si="17"/>
        <v>200</v>
      </c>
      <c r="M142">
        <f t="shared" si="17"/>
        <v>69</v>
      </c>
      <c r="N142">
        <f t="shared" si="17"/>
        <v>192</v>
      </c>
      <c r="O142">
        <f t="shared" si="17"/>
        <v>0</v>
      </c>
      <c r="P142">
        <f t="shared" si="17"/>
        <v>8</v>
      </c>
      <c r="Q142" s="3">
        <f t="shared" si="16"/>
        <v>74.34944237918215</v>
      </c>
      <c r="R142">
        <f t="shared" si="19"/>
        <v>0.63</v>
      </c>
      <c r="S142">
        <f t="shared" si="19"/>
        <v>98.5</v>
      </c>
      <c r="T142">
        <f t="shared" si="19"/>
        <v>0.73</v>
      </c>
      <c r="U142">
        <f t="shared" si="18"/>
        <v>28.6</v>
      </c>
      <c r="V142">
        <f t="shared" si="18"/>
        <v>1</v>
      </c>
      <c r="W142">
        <f t="shared" si="18"/>
        <v>0</v>
      </c>
      <c r="X142" t="str">
        <f t="shared" si="18"/>
        <v>7ku7_23035_refine.pdb</v>
      </c>
      <c r="AA142" t="s">
        <v>6</v>
      </c>
      <c r="AB142" t="s">
        <v>1</v>
      </c>
      <c r="AC142">
        <v>1.17</v>
      </c>
      <c r="AD142">
        <v>200</v>
      </c>
      <c r="AE142">
        <v>69</v>
      </c>
      <c r="AF142">
        <v>192</v>
      </c>
      <c r="AG142">
        <v>0</v>
      </c>
      <c r="AH142">
        <v>8</v>
      </c>
      <c r="AI142">
        <v>74.3</v>
      </c>
      <c r="AJ142">
        <v>0.63</v>
      </c>
      <c r="AK142">
        <v>98.5</v>
      </c>
      <c r="AL142">
        <v>0.73</v>
      </c>
      <c r="AM142">
        <v>28.6</v>
      </c>
      <c r="AN142">
        <v>1</v>
      </c>
      <c r="AO142">
        <v>0</v>
      </c>
      <c r="AP142" t="s">
        <v>169</v>
      </c>
      <c r="AQ142" t="s">
        <v>1</v>
      </c>
      <c r="AR142">
        <v>1.34</v>
      </c>
      <c r="AS142">
        <v>177</v>
      </c>
      <c r="AT142">
        <v>92</v>
      </c>
      <c r="AU142">
        <v>153</v>
      </c>
      <c r="AV142">
        <v>0</v>
      </c>
      <c r="AW142">
        <v>24</v>
      </c>
      <c r="AX142">
        <v>65.8</v>
      </c>
      <c r="AY142">
        <v>0.49</v>
      </c>
      <c r="AZ142">
        <v>89.3</v>
      </c>
      <c r="BA142">
        <v>0.59</v>
      </c>
      <c r="BB142">
        <v>12.6</v>
      </c>
      <c r="BC142">
        <v>1</v>
      </c>
      <c r="BD142">
        <v>0</v>
      </c>
      <c r="BE142" t="s">
        <v>170</v>
      </c>
    </row>
    <row r="143" spans="4:57" x14ac:dyDescent="0.2">
      <c r="D143" t="str">
        <f t="shared" si="20"/>
        <v>7kzz_23093</v>
      </c>
      <c r="H143">
        <f t="shared" si="21"/>
        <v>281</v>
      </c>
      <c r="I143" t="str">
        <f t="shared" si="17"/>
        <v>7kzz_23093</v>
      </c>
      <c r="J143" t="str">
        <f t="shared" si="17"/>
        <v>Unique_target</v>
      </c>
      <c r="K143">
        <f t="shared" si="17"/>
        <v>0.75</v>
      </c>
      <c r="L143">
        <f t="shared" si="17"/>
        <v>247</v>
      </c>
      <c r="M143">
        <f t="shared" si="17"/>
        <v>34</v>
      </c>
      <c r="N143">
        <f t="shared" si="17"/>
        <v>237</v>
      </c>
      <c r="O143">
        <f t="shared" si="17"/>
        <v>0</v>
      </c>
      <c r="P143">
        <f t="shared" si="17"/>
        <v>10</v>
      </c>
      <c r="Q143" s="3">
        <f t="shared" si="16"/>
        <v>87.90035587188612</v>
      </c>
      <c r="R143">
        <f t="shared" si="19"/>
        <v>1.17</v>
      </c>
      <c r="S143">
        <f t="shared" si="19"/>
        <v>97.6</v>
      </c>
      <c r="T143">
        <f t="shared" si="19"/>
        <v>0.86</v>
      </c>
      <c r="U143">
        <f t="shared" si="18"/>
        <v>41.2</v>
      </c>
      <c r="V143">
        <f t="shared" si="18"/>
        <v>1</v>
      </c>
      <c r="W143">
        <f t="shared" si="18"/>
        <v>0</v>
      </c>
      <c r="X143" t="str">
        <f t="shared" si="18"/>
        <v>7kzz_23093_refine.pdb</v>
      </c>
      <c r="AA143" t="s">
        <v>7</v>
      </c>
      <c r="AB143" t="s">
        <v>1</v>
      </c>
      <c r="AC143">
        <v>0.75</v>
      </c>
      <c r="AD143">
        <v>247</v>
      </c>
      <c r="AE143">
        <v>34</v>
      </c>
      <c r="AF143">
        <v>237</v>
      </c>
      <c r="AG143">
        <v>0</v>
      </c>
      <c r="AH143">
        <v>10</v>
      </c>
      <c r="AI143">
        <v>87.9</v>
      </c>
      <c r="AJ143">
        <v>1.17</v>
      </c>
      <c r="AK143">
        <v>97.6</v>
      </c>
      <c r="AL143">
        <v>0.86</v>
      </c>
      <c r="AM143">
        <v>41.2</v>
      </c>
      <c r="AN143">
        <v>1</v>
      </c>
      <c r="AO143">
        <v>0</v>
      </c>
      <c r="AP143" t="s">
        <v>171</v>
      </c>
      <c r="AQ143" t="s">
        <v>1</v>
      </c>
      <c r="AR143">
        <v>1.05</v>
      </c>
      <c r="AS143">
        <v>229</v>
      </c>
      <c r="AT143">
        <v>52</v>
      </c>
      <c r="AU143">
        <v>203</v>
      </c>
      <c r="AV143">
        <v>0</v>
      </c>
      <c r="AW143">
        <v>26</v>
      </c>
      <c r="AX143">
        <v>81.5</v>
      </c>
      <c r="AY143">
        <v>0.77</v>
      </c>
      <c r="AZ143">
        <v>91.7</v>
      </c>
      <c r="BA143">
        <v>0.75</v>
      </c>
      <c r="BB143">
        <v>15.3</v>
      </c>
      <c r="BC143">
        <v>1</v>
      </c>
      <c r="BD143">
        <v>0</v>
      </c>
      <c r="BE143" t="s">
        <v>172</v>
      </c>
    </row>
    <row r="144" spans="4:57" x14ac:dyDescent="0.2">
      <c r="D144" t="str">
        <f t="shared" si="20"/>
        <v>7brm_30160</v>
      </c>
      <c r="H144">
        <f t="shared" si="21"/>
        <v>257</v>
      </c>
      <c r="I144" t="str">
        <f t="shared" si="17"/>
        <v>7brm_30160</v>
      </c>
      <c r="J144" t="str">
        <f t="shared" si="17"/>
        <v>Unique_target</v>
      </c>
      <c r="K144">
        <f t="shared" si="17"/>
        <v>0.53</v>
      </c>
      <c r="L144">
        <f t="shared" si="17"/>
        <v>233</v>
      </c>
      <c r="M144">
        <f t="shared" si="17"/>
        <v>24</v>
      </c>
      <c r="N144">
        <f t="shared" si="17"/>
        <v>228</v>
      </c>
      <c r="O144">
        <f t="shared" si="17"/>
        <v>0</v>
      </c>
      <c r="P144">
        <f t="shared" si="17"/>
        <v>5</v>
      </c>
      <c r="Q144" s="3">
        <f t="shared" si="16"/>
        <v>90.661478599221795</v>
      </c>
      <c r="R144">
        <f t="shared" si="19"/>
        <v>1.72</v>
      </c>
      <c r="S144">
        <f t="shared" si="19"/>
        <v>99.1</v>
      </c>
      <c r="T144">
        <f t="shared" si="19"/>
        <v>0.9</v>
      </c>
      <c r="U144">
        <f t="shared" si="18"/>
        <v>77.7</v>
      </c>
      <c r="V144">
        <f t="shared" si="18"/>
        <v>1</v>
      </c>
      <c r="W144">
        <f t="shared" si="18"/>
        <v>0</v>
      </c>
      <c r="X144" t="str">
        <f t="shared" si="18"/>
        <v>7brm_30160_refine.pdb</v>
      </c>
      <c r="AA144" t="s">
        <v>0</v>
      </c>
      <c r="AB144" t="s">
        <v>1</v>
      </c>
      <c r="AC144">
        <v>0.53</v>
      </c>
      <c r="AD144">
        <v>233</v>
      </c>
      <c r="AE144">
        <v>24</v>
      </c>
      <c r="AF144">
        <v>228</v>
      </c>
      <c r="AG144">
        <v>0</v>
      </c>
      <c r="AH144">
        <v>5</v>
      </c>
      <c r="AI144">
        <v>90.7</v>
      </c>
      <c r="AJ144">
        <v>1.72</v>
      </c>
      <c r="AK144">
        <v>99.1</v>
      </c>
      <c r="AL144">
        <v>0.9</v>
      </c>
      <c r="AM144">
        <v>77.7</v>
      </c>
      <c r="AN144">
        <v>1</v>
      </c>
      <c r="AO144">
        <v>0</v>
      </c>
      <c r="AP144" t="s">
        <v>110</v>
      </c>
      <c r="AQ144" t="s">
        <v>1</v>
      </c>
      <c r="AR144">
        <v>0.94</v>
      </c>
      <c r="AS144">
        <v>196</v>
      </c>
      <c r="AT144">
        <v>61</v>
      </c>
      <c r="AU144">
        <v>173</v>
      </c>
      <c r="AV144">
        <v>3</v>
      </c>
      <c r="AW144">
        <v>20</v>
      </c>
      <c r="AX144">
        <v>76.3</v>
      </c>
      <c r="AY144">
        <v>0.82</v>
      </c>
      <c r="AZ144">
        <v>92.3</v>
      </c>
      <c r="BA144">
        <v>0.7</v>
      </c>
      <c r="BB144">
        <v>13.1</v>
      </c>
      <c r="BC144">
        <v>1</v>
      </c>
      <c r="BD144">
        <v>2</v>
      </c>
      <c r="BE144" t="s">
        <v>111</v>
      </c>
    </row>
    <row r="145" spans="4:57" x14ac:dyDescent="0.2">
      <c r="D145" t="str">
        <f t="shared" si="20"/>
        <v>7bxt_30237</v>
      </c>
      <c r="H145">
        <f t="shared" si="21"/>
        <v>103</v>
      </c>
      <c r="I145" t="str">
        <f t="shared" si="17"/>
        <v>7bxt_30237</v>
      </c>
      <c r="J145" t="str">
        <f t="shared" si="17"/>
        <v>Unique_target</v>
      </c>
      <c r="K145">
        <f t="shared" si="17"/>
        <v>0.68</v>
      </c>
      <c r="L145">
        <f t="shared" si="17"/>
        <v>98</v>
      </c>
      <c r="M145">
        <f t="shared" si="17"/>
        <v>5</v>
      </c>
      <c r="N145">
        <f t="shared" si="17"/>
        <v>98</v>
      </c>
      <c r="O145">
        <f t="shared" si="17"/>
        <v>0</v>
      </c>
      <c r="P145">
        <f t="shared" si="17"/>
        <v>0</v>
      </c>
      <c r="Q145" s="3">
        <f t="shared" si="16"/>
        <v>95.145631067961162</v>
      </c>
      <c r="R145">
        <f t="shared" si="19"/>
        <v>1.4</v>
      </c>
      <c r="S145">
        <f t="shared" si="19"/>
        <v>100</v>
      </c>
      <c r="T145">
        <f t="shared" si="19"/>
        <v>0.95</v>
      </c>
      <c r="U145">
        <f t="shared" si="18"/>
        <v>98</v>
      </c>
      <c r="V145">
        <f t="shared" si="18"/>
        <v>1</v>
      </c>
      <c r="W145">
        <f t="shared" si="18"/>
        <v>0</v>
      </c>
      <c r="X145" t="str">
        <f t="shared" si="18"/>
        <v>7bxt_30237_refine.pdb</v>
      </c>
      <c r="AA145" t="s">
        <v>2</v>
      </c>
      <c r="AB145" t="s">
        <v>1</v>
      </c>
      <c r="AC145">
        <v>0.68</v>
      </c>
      <c r="AD145">
        <v>98</v>
      </c>
      <c r="AE145">
        <v>5</v>
      </c>
      <c r="AF145">
        <v>98</v>
      </c>
      <c r="AG145">
        <v>0</v>
      </c>
      <c r="AH145">
        <v>0</v>
      </c>
      <c r="AI145">
        <v>95.1</v>
      </c>
      <c r="AJ145">
        <v>1.4</v>
      </c>
      <c r="AK145">
        <v>100</v>
      </c>
      <c r="AL145">
        <v>0.95</v>
      </c>
      <c r="AM145">
        <v>98</v>
      </c>
      <c r="AN145">
        <v>1</v>
      </c>
      <c r="AO145">
        <v>0</v>
      </c>
      <c r="AP145" t="s">
        <v>96</v>
      </c>
      <c r="AQ145" t="s">
        <v>1</v>
      </c>
      <c r="AR145">
        <v>1.4</v>
      </c>
      <c r="AS145">
        <v>59</v>
      </c>
      <c r="AT145">
        <v>44</v>
      </c>
      <c r="AU145">
        <v>41</v>
      </c>
      <c r="AV145">
        <v>0</v>
      </c>
      <c r="AW145">
        <v>18</v>
      </c>
      <c r="AX145">
        <v>57.3</v>
      </c>
      <c r="AY145">
        <v>0.41</v>
      </c>
      <c r="AZ145">
        <v>78</v>
      </c>
      <c r="BA145">
        <v>0.45</v>
      </c>
      <c r="BB145">
        <v>8.4</v>
      </c>
      <c r="BC145">
        <v>1</v>
      </c>
      <c r="BD145">
        <v>0</v>
      </c>
      <c r="BE145" t="s">
        <v>97</v>
      </c>
    </row>
    <row r="146" spans="4:57" x14ac:dyDescent="0.2">
      <c r="D146" t="str">
        <f t="shared" si="20"/>
        <v>7l1k_23110</v>
      </c>
      <c r="H146">
        <f t="shared" si="21"/>
        <v>149</v>
      </c>
      <c r="I146" t="str">
        <f t="shared" si="17"/>
        <v>7l1k_23110</v>
      </c>
      <c r="J146" t="str">
        <f t="shared" si="17"/>
        <v>Unique_target</v>
      </c>
      <c r="K146">
        <f t="shared" si="17"/>
        <v>0.45</v>
      </c>
      <c r="L146">
        <f t="shared" si="17"/>
        <v>148</v>
      </c>
      <c r="M146">
        <f t="shared" si="17"/>
        <v>1</v>
      </c>
      <c r="N146">
        <f t="shared" si="17"/>
        <v>147</v>
      </c>
      <c r="O146">
        <f t="shared" si="17"/>
        <v>0</v>
      </c>
      <c r="P146">
        <f t="shared" si="17"/>
        <v>1</v>
      </c>
      <c r="Q146" s="3">
        <f t="shared" si="16"/>
        <v>99.328859060402678</v>
      </c>
      <c r="R146">
        <f t="shared" si="19"/>
        <v>2.19</v>
      </c>
      <c r="S146">
        <f t="shared" si="19"/>
        <v>100</v>
      </c>
      <c r="T146">
        <f t="shared" si="19"/>
        <v>0.99</v>
      </c>
      <c r="U146">
        <f t="shared" si="18"/>
        <v>74</v>
      </c>
      <c r="V146">
        <f t="shared" si="18"/>
        <v>1</v>
      </c>
      <c r="W146">
        <f t="shared" si="18"/>
        <v>0</v>
      </c>
      <c r="X146" t="str">
        <f t="shared" si="18"/>
        <v>7l1k_23110_refine.pdb</v>
      </c>
      <c r="AA146" t="s">
        <v>8</v>
      </c>
      <c r="AB146" t="s">
        <v>1</v>
      </c>
      <c r="AC146">
        <v>0.45</v>
      </c>
      <c r="AD146">
        <v>148</v>
      </c>
      <c r="AE146">
        <v>1</v>
      </c>
      <c r="AF146">
        <v>147</v>
      </c>
      <c r="AG146">
        <v>0</v>
      </c>
      <c r="AH146">
        <v>1</v>
      </c>
      <c r="AI146">
        <v>99.3</v>
      </c>
      <c r="AJ146">
        <v>2.19</v>
      </c>
      <c r="AK146">
        <v>100</v>
      </c>
      <c r="AL146">
        <v>0.99</v>
      </c>
      <c r="AM146">
        <v>74</v>
      </c>
      <c r="AN146">
        <v>1</v>
      </c>
      <c r="AO146">
        <v>0</v>
      </c>
      <c r="AP146" t="s">
        <v>98</v>
      </c>
      <c r="AQ146" t="s">
        <v>1</v>
      </c>
      <c r="AR146">
        <v>0.66</v>
      </c>
      <c r="AS146">
        <v>141</v>
      </c>
      <c r="AT146">
        <v>8</v>
      </c>
      <c r="AU146">
        <v>138</v>
      </c>
      <c r="AV146">
        <v>0</v>
      </c>
      <c r="AW146">
        <v>3</v>
      </c>
      <c r="AX146">
        <v>94.6</v>
      </c>
      <c r="AY146">
        <v>1.44</v>
      </c>
      <c r="AZ146">
        <v>99.3</v>
      </c>
      <c r="BA146">
        <v>0.94</v>
      </c>
      <c r="BB146">
        <v>35.200000000000003</v>
      </c>
      <c r="BC146">
        <v>1</v>
      </c>
      <c r="BD146">
        <v>0</v>
      </c>
      <c r="BE146" t="s">
        <v>99</v>
      </c>
    </row>
    <row r="147" spans="4:57" x14ac:dyDescent="0.2">
      <c r="D147" t="str">
        <f t="shared" si="20"/>
        <v>7rb9_24400</v>
      </c>
      <c r="H147">
        <f t="shared" si="21"/>
        <v>372</v>
      </c>
      <c r="I147" t="str">
        <f t="shared" si="17"/>
        <v>7rb9_24400</v>
      </c>
      <c r="J147" t="str">
        <f t="shared" si="17"/>
        <v>Unique_target</v>
      </c>
      <c r="K147">
        <f t="shared" si="17"/>
        <v>0.65</v>
      </c>
      <c r="L147">
        <f t="shared" si="17"/>
        <v>360</v>
      </c>
      <c r="M147">
        <f t="shared" si="17"/>
        <v>12</v>
      </c>
      <c r="N147">
        <f t="shared" si="17"/>
        <v>358</v>
      </c>
      <c r="O147">
        <f t="shared" si="17"/>
        <v>0</v>
      </c>
      <c r="P147">
        <f t="shared" si="17"/>
        <v>2</v>
      </c>
      <c r="Q147" s="3">
        <f t="shared" si="16"/>
        <v>96.774193548387103</v>
      </c>
      <c r="R147">
        <f t="shared" si="19"/>
        <v>1.5</v>
      </c>
      <c r="S147">
        <f t="shared" si="19"/>
        <v>99.7</v>
      </c>
      <c r="T147">
        <f t="shared" si="19"/>
        <v>0.97</v>
      </c>
      <c r="U147">
        <f t="shared" si="18"/>
        <v>120</v>
      </c>
      <c r="V147">
        <f t="shared" si="18"/>
        <v>1</v>
      </c>
      <c r="W147">
        <f t="shared" si="18"/>
        <v>0</v>
      </c>
      <c r="X147" t="str">
        <f t="shared" si="18"/>
        <v>7rb9_24400_refine.pdb</v>
      </c>
      <c r="AA147" t="s">
        <v>25</v>
      </c>
      <c r="AB147" t="s">
        <v>1</v>
      </c>
      <c r="AC147">
        <v>0.65</v>
      </c>
      <c r="AD147">
        <v>360</v>
      </c>
      <c r="AE147">
        <v>12</v>
      </c>
      <c r="AF147">
        <v>358</v>
      </c>
      <c r="AG147">
        <v>0</v>
      </c>
      <c r="AH147">
        <v>2</v>
      </c>
      <c r="AI147">
        <v>96.8</v>
      </c>
      <c r="AJ147">
        <v>1.5</v>
      </c>
      <c r="AK147">
        <v>99.7</v>
      </c>
      <c r="AL147">
        <v>0.97</v>
      </c>
      <c r="AM147">
        <v>120</v>
      </c>
      <c r="AN147">
        <v>1</v>
      </c>
      <c r="AO147">
        <v>0</v>
      </c>
      <c r="AP147" t="s">
        <v>181</v>
      </c>
      <c r="AQ147" t="s">
        <v>1</v>
      </c>
      <c r="AR147">
        <v>0.89</v>
      </c>
      <c r="AS147">
        <v>352</v>
      </c>
      <c r="AT147">
        <v>20</v>
      </c>
      <c r="AU147">
        <v>342</v>
      </c>
      <c r="AV147">
        <v>0</v>
      </c>
      <c r="AW147">
        <v>10</v>
      </c>
      <c r="AX147">
        <v>94.6</v>
      </c>
      <c r="AY147">
        <v>1.06</v>
      </c>
      <c r="AZ147">
        <v>96.6</v>
      </c>
      <c r="BA147">
        <v>0.91</v>
      </c>
      <c r="BB147">
        <v>39.1</v>
      </c>
      <c r="BC147">
        <v>1</v>
      </c>
      <c r="BD147">
        <v>0</v>
      </c>
      <c r="BE147" t="s">
        <v>182</v>
      </c>
    </row>
    <row r="148" spans="4:57" x14ac:dyDescent="0.2">
      <c r="D148" t="str">
        <f t="shared" si="20"/>
        <v>7l6u_23208</v>
      </c>
      <c r="H148">
        <f t="shared" si="21"/>
        <v>311</v>
      </c>
      <c r="I148" t="str">
        <f t="shared" si="17"/>
        <v>7l6u_23208</v>
      </c>
      <c r="J148" t="str">
        <f t="shared" si="17"/>
        <v>Unique_target</v>
      </c>
      <c r="K148">
        <f t="shared" si="17"/>
        <v>0.41</v>
      </c>
      <c r="L148">
        <f t="shared" si="17"/>
        <v>295</v>
      </c>
      <c r="M148">
        <f t="shared" si="17"/>
        <v>16</v>
      </c>
      <c r="N148">
        <f t="shared" si="17"/>
        <v>287</v>
      </c>
      <c r="O148">
        <f t="shared" si="17"/>
        <v>0</v>
      </c>
      <c r="P148">
        <f t="shared" si="17"/>
        <v>8</v>
      </c>
      <c r="Q148" s="3">
        <f t="shared" si="16"/>
        <v>94.855305466237937</v>
      </c>
      <c r="R148">
        <f t="shared" si="19"/>
        <v>2.2999999999999998</v>
      </c>
      <c r="S148">
        <f t="shared" si="19"/>
        <v>93.6</v>
      </c>
      <c r="T148">
        <f t="shared" si="19"/>
        <v>0.89</v>
      </c>
      <c r="U148">
        <f t="shared" si="18"/>
        <v>59</v>
      </c>
      <c r="V148">
        <f t="shared" si="18"/>
        <v>1</v>
      </c>
      <c r="W148">
        <f t="shared" si="18"/>
        <v>0</v>
      </c>
      <c r="X148" t="str">
        <f t="shared" si="18"/>
        <v>7l6u_23208_refine.pdb</v>
      </c>
      <c r="AA148" t="s">
        <v>9</v>
      </c>
      <c r="AB148" t="s">
        <v>1</v>
      </c>
      <c r="AC148">
        <v>0.41</v>
      </c>
      <c r="AD148">
        <v>295</v>
      </c>
      <c r="AE148">
        <v>16</v>
      </c>
      <c r="AF148">
        <v>287</v>
      </c>
      <c r="AG148">
        <v>0</v>
      </c>
      <c r="AH148">
        <v>8</v>
      </c>
      <c r="AI148">
        <v>94.9</v>
      </c>
      <c r="AJ148">
        <v>2.2999999999999998</v>
      </c>
      <c r="AK148">
        <v>93.6</v>
      </c>
      <c r="AL148">
        <v>0.89</v>
      </c>
      <c r="AM148">
        <v>59</v>
      </c>
      <c r="AN148">
        <v>1</v>
      </c>
      <c r="AO148">
        <v>0</v>
      </c>
      <c r="AP148" t="s">
        <v>90</v>
      </c>
      <c r="AQ148" t="s">
        <v>1</v>
      </c>
      <c r="AR148">
        <v>0.65</v>
      </c>
      <c r="AS148">
        <v>290</v>
      </c>
      <c r="AT148">
        <v>21</v>
      </c>
      <c r="AU148">
        <v>279</v>
      </c>
      <c r="AV148">
        <v>0</v>
      </c>
      <c r="AW148">
        <v>11</v>
      </c>
      <c r="AX148">
        <v>93.2</v>
      </c>
      <c r="AY148">
        <v>1.43</v>
      </c>
      <c r="AZ148">
        <v>92.8</v>
      </c>
      <c r="BA148">
        <v>0.86</v>
      </c>
      <c r="BB148">
        <v>32.200000000000003</v>
      </c>
      <c r="BC148">
        <v>1</v>
      </c>
      <c r="BD148">
        <v>0</v>
      </c>
      <c r="BE148" t="s">
        <v>91</v>
      </c>
    </row>
    <row r="149" spans="4:57" x14ac:dyDescent="0.2">
      <c r="D149" t="str">
        <f t="shared" si="20"/>
        <v>7lvr_23541</v>
      </c>
      <c r="H149">
        <f t="shared" si="21"/>
        <v>441</v>
      </c>
      <c r="I149" t="str">
        <f t="shared" si="17"/>
        <v>7lvr_23541</v>
      </c>
      <c r="J149" t="str">
        <f t="shared" si="17"/>
        <v>Unique_target</v>
      </c>
      <c r="K149">
        <f t="shared" si="17"/>
        <v>0.44</v>
      </c>
      <c r="L149">
        <f t="shared" si="17"/>
        <v>431</v>
      </c>
      <c r="M149">
        <f t="shared" si="17"/>
        <v>10</v>
      </c>
      <c r="N149">
        <f t="shared" si="17"/>
        <v>427</v>
      </c>
      <c r="O149">
        <f t="shared" si="17"/>
        <v>0</v>
      </c>
      <c r="P149">
        <f t="shared" si="17"/>
        <v>4</v>
      </c>
      <c r="Q149" s="3">
        <f t="shared" si="16"/>
        <v>97.732426303854879</v>
      </c>
      <c r="R149">
        <f t="shared" si="19"/>
        <v>2.21</v>
      </c>
      <c r="S149">
        <f t="shared" si="19"/>
        <v>99.1</v>
      </c>
      <c r="T149">
        <f t="shared" si="19"/>
        <v>0.97</v>
      </c>
      <c r="U149">
        <f t="shared" si="18"/>
        <v>107.8</v>
      </c>
      <c r="V149">
        <f t="shared" si="18"/>
        <v>1</v>
      </c>
      <c r="W149">
        <f t="shared" si="18"/>
        <v>0</v>
      </c>
      <c r="X149" t="str">
        <f t="shared" si="18"/>
        <v>7lvr_23541_refine.pdb</v>
      </c>
      <c r="AA149" t="s">
        <v>15</v>
      </c>
      <c r="AB149" t="s">
        <v>1</v>
      </c>
      <c r="AC149">
        <v>0.44</v>
      </c>
      <c r="AD149">
        <v>431</v>
      </c>
      <c r="AE149">
        <v>10</v>
      </c>
      <c r="AF149">
        <v>427</v>
      </c>
      <c r="AG149">
        <v>0</v>
      </c>
      <c r="AH149">
        <v>4</v>
      </c>
      <c r="AI149">
        <v>97.7</v>
      </c>
      <c r="AJ149">
        <v>2.21</v>
      </c>
      <c r="AK149">
        <v>99.1</v>
      </c>
      <c r="AL149">
        <v>0.97</v>
      </c>
      <c r="AM149">
        <v>107.8</v>
      </c>
      <c r="AN149">
        <v>1</v>
      </c>
      <c r="AO149">
        <v>0</v>
      </c>
      <c r="AP149" t="s">
        <v>187</v>
      </c>
      <c r="AQ149" t="s">
        <v>1</v>
      </c>
      <c r="AR149">
        <v>0.7</v>
      </c>
      <c r="AS149">
        <v>408</v>
      </c>
      <c r="AT149">
        <v>33</v>
      </c>
      <c r="AU149">
        <v>394</v>
      </c>
      <c r="AV149">
        <v>0</v>
      </c>
      <c r="AW149">
        <v>14</v>
      </c>
      <c r="AX149">
        <v>92.5</v>
      </c>
      <c r="AY149">
        <v>1.32</v>
      </c>
      <c r="AZ149">
        <v>96.8</v>
      </c>
      <c r="BA149">
        <v>0.9</v>
      </c>
      <c r="BB149">
        <v>34</v>
      </c>
      <c r="BC149">
        <v>1</v>
      </c>
      <c r="BD149">
        <v>0</v>
      </c>
      <c r="BE149" t="s">
        <v>188</v>
      </c>
    </row>
    <row r="150" spans="4:57" x14ac:dyDescent="0.2">
      <c r="D150" t="str">
        <f t="shared" si="20"/>
        <v>7me0_23786</v>
      </c>
      <c r="H150">
        <f t="shared" si="21"/>
        <v>347</v>
      </c>
      <c r="I150" t="str">
        <f t="shared" si="17"/>
        <v>7me0_23786</v>
      </c>
      <c r="J150" t="str">
        <f t="shared" si="17"/>
        <v>Unique_target</v>
      </c>
      <c r="K150">
        <f t="shared" si="17"/>
        <v>0.22</v>
      </c>
      <c r="L150">
        <f t="shared" si="17"/>
        <v>346</v>
      </c>
      <c r="M150">
        <f t="shared" si="17"/>
        <v>1</v>
      </c>
      <c r="N150">
        <f t="shared" si="17"/>
        <v>346</v>
      </c>
      <c r="O150">
        <f t="shared" si="17"/>
        <v>0</v>
      </c>
      <c r="P150">
        <f t="shared" si="17"/>
        <v>0</v>
      </c>
      <c r="Q150" s="3">
        <f t="shared" si="16"/>
        <v>99.711815561959654</v>
      </c>
      <c r="R150">
        <f t="shared" si="19"/>
        <v>4.49</v>
      </c>
      <c r="S150">
        <f t="shared" si="19"/>
        <v>100</v>
      </c>
      <c r="T150">
        <f t="shared" si="19"/>
        <v>1</v>
      </c>
      <c r="U150">
        <f t="shared" si="18"/>
        <v>346</v>
      </c>
      <c r="V150">
        <f t="shared" si="18"/>
        <v>1</v>
      </c>
      <c r="W150">
        <f t="shared" si="18"/>
        <v>0</v>
      </c>
      <c r="X150" t="str">
        <f t="shared" si="18"/>
        <v>7me0_23786_refine.pdb</v>
      </c>
      <c r="AA150" t="s">
        <v>20</v>
      </c>
      <c r="AB150" t="s">
        <v>1</v>
      </c>
      <c r="AC150">
        <v>0.22</v>
      </c>
      <c r="AD150">
        <v>346</v>
      </c>
      <c r="AE150">
        <v>1</v>
      </c>
      <c r="AF150">
        <v>346</v>
      </c>
      <c r="AG150">
        <v>0</v>
      </c>
      <c r="AH150">
        <v>0</v>
      </c>
      <c r="AI150">
        <v>99.7</v>
      </c>
      <c r="AJ150">
        <v>4.49</v>
      </c>
      <c r="AK150">
        <v>100</v>
      </c>
      <c r="AL150">
        <v>1</v>
      </c>
      <c r="AM150">
        <v>346</v>
      </c>
      <c r="AN150">
        <v>1</v>
      </c>
      <c r="AO150">
        <v>0</v>
      </c>
      <c r="AP150" t="s">
        <v>100</v>
      </c>
      <c r="AQ150" t="s">
        <v>1</v>
      </c>
      <c r="AR150">
        <v>0.39</v>
      </c>
      <c r="AS150">
        <v>335</v>
      </c>
      <c r="AT150">
        <v>12</v>
      </c>
      <c r="AU150">
        <v>331</v>
      </c>
      <c r="AV150">
        <v>0</v>
      </c>
      <c r="AW150">
        <v>4</v>
      </c>
      <c r="AX150">
        <v>96.5</v>
      </c>
      <c r="AY150">
        <v>2.46</v>
      </c>
      <c r="AZ150">
        <v>99.1</v>
      </c>
      <c r="BA150">
        <v>0.96</v>
      </c>
      <c r="BB150">
        <v>67</v>
      </c>
      <c r="BC150">
        <v>1</v>
      </c>
      <c r="BD150">
        <v>0</v>
      </c>
      <c r="BE150" t="s">
        <v>101</v>
      </c>
    </row>
    <row r="151" spans="4:57" x14ac:dyDescent="0.2">
      <c r="D151" t="str">
        <f t="shared" si="20"/>
        <v>7lsx_23508</v>
      </c>
      <c r="H151">
        <f t="shared" si="21"/>
        <v>245</v>
      </c>
      <c r="I151" t="str">
        <f t="shared" si="17"/>
        <v>7lsx_23508</v>
      </c>
      <c r="J151" t="str">
        <f t="shared" si="17"/>
        <v>Unique_target</v>
      </c>
      <c r="K151">
        <f t="shared" si="17"/>
        <v>0.52</v>
      </c>
      <c r="L151">
        <f t="shared" si="17"/>
        <v>237</v>
      </c>
      <c r="M151">
        <f t="shared" si="17"/>
        <v>8</v>
      </c>
      <c r="N151">
        <f t="shared" si="17"/>
        <v>234</v>
      </c>
      <c r="O151">
        <f t="shared" si="17"/>
        <v>0</v>
      </c>
      <c r="P151">
        <f t="shared" si="17"/>
        <v>3</v>
      </c>
      <c r="Q151" s="3">
        <f t="shared" si="16"/>
        <v>96.734693877551024</v>
      </c>
      <c r="R151">
        <f t="shared" si="19"/>
        <v>1.87</v>
      </c>
      <c r="S151">
        <f t="shared" si="19"/>
        <v>100</v>
      </c>
      <c r="T151">
        <f t="shared" si="19"/>
        <v>0.97</v>
      </c>
      <c r="U151">
        <f t="shared" si="18"/>
        <v>118.5</v>
      </c>
      <c r="V151">
        <f t="shared" si="18"/>
        <v>1</v>
      </c>
      <c r="W151">
        <f t="shared" si="18"/>
        <v>0</v>
      </c>
      <c r="X151" t="str">
        <f t="shared" si="18"/>
        <v>7lsx_23508_refine.pdb</v>
      </c>
      <c r="AA151" t="s">
        <v>13</v>
      </c>
      <c r="AB151" t="s">
        <v>1</v>
      </c>
      <c r="AC151">
        <v>0.52</v>
      </c>
      <c r="AD151">
        <v>237</v>
      </c>
      <c r="AE151">
        <v>8</v>
      </c>
      <c r="AF151">
        <v>234</v>
      </c>
      <c r="AG151">
        <v>0</v>
      </c>
      <c r="AH151">
        <v>3</v>
      </c>
      <c r="AI151">
        <v>96.7</v>
      </c>
      <c r="AJ151">
        <v>1.87</v>
      </c>
      <c r="AK151">
        <v>100</v>
      </c>
      <c r="AL151">
        <v>0.97</v>
      </c>
      <c r="AM151">
        <v>118.5</v>
      </c>
      <c r="AN151">
        <v>1</v>
      </c>
      <c r="AO151">
        <v>0</v>
      </c>
      <c r="AP151" t="s">
        <v>183</v>
      </c>
      <c r="AQ151" t="s">
        <v>1</v>
      </c>
      <c r="AR151">
        <v>0.96</v>
      </c>
      <c r="AS151">
        <v>225</v>
      </c>
      <c r="AT151">
        <v>20</v>
      </c>
      <c r="AU151">
        <v>211</v>
      </c>
      <c r="AV151">
        <v>2</v>
      </c>
      <c r="AW151">
        <v>12</v>
      </c>
      <c r="AX151">
        <v>91.8</v>
      </c>
      <c r="AY151">
        <v>0.96</v>
      </c>
      <c r="AZ151">
        <v>96.9</v>
      </c>
      <c r="BA151">
        <v>0.89</v>
      </c>
      <c r="BB151">
        <v>28.1</v>
      </c>
      <c r="BC151">
        <v>1</v>
      </c>
      <c r="BD151">
        <v>2</v>
      </c>
      <c r="BE151" t="s">
        <v>184</v>
      </c>
    </row>
    <row r="152" spans="4:57" x14ac:dyDescent="0.2">
      <c r="D152" t="str">
        <f t="shared" si="20"/>
        <v>7mby_23750</v>
      </c>
      <c r="H152">
        <f t="shared" si="21"/>
        <v>339</v>
      </c>
      <c r="I152" t="str">
        <f t="shared" si="17"/>
        <v>7mby_23750</v>
      </c>
      <c r="J152" t="str">
        <f t="shared" si="17"/>
        <v>Unique_target</v>
      </c>
      <c r="K152">
        <f t="shared" si="17"/>
        <v>0.55000000000000004</v>
      </c>
      <c r="L152">
        <f t="shared" si="17"/>
        <v>322</v>
      </c>
      <c r="M152">
        <f t="shared" si="17"/>
        <v>17</v>
      </c>
      <c r="N152">
        <f t="shared" si="17"/>
        <v>317</v>
      </c>
      <c r="O152">
        <f t="shared" si="17"/>
        <v>0</v>
      </c>
      <c r="P152">
        <f t="shared" si="17"/>
        <v>5</v>
      </c>
      <c r="Q152" s="3">
        <f t="shared" si="16"/>
        <v>94.985250737463133</v>
      </c>
      <c r="R152">
        <f t="shared" si="19"/>
        <v>1.72</v>
      </c>
      <c r="S152">
        <f t="shared" si="19"/>
        <v>99.1</v>
      </c>
      <c r="T152">
        <f t="shared" si="19"/>
        <v>0.94</v>
      </c>
      <c r="U152">
        <f t="shared" si="18"/>
        <v>161</v>
      </c>
      <c r="V152">
        <f t="shared" si="18"/>
        <v>1</v>
      </c>
      <c r="W152">
        <f t="shared" si="18"/>
        <v>0</v>
      </c>
      <c r="X152" t="str">
        <f t="shared" si="18"/>
        <v>7mby_23750_refine.pdb</v>
      </c>
      <c r="AA152" t="s">
        <v>19</v>
      </c>
      <c r="AB152" t="s">
        <v>1</v>
      </c>
      <c r="AC152">
        <v>0.55000000000000004</v>
      </c>
      <c r="AD152">
        <v>322</v>
      </c>
      <c r="AE152">
        <v>17</v>
      </c>
      <c r="AF152">
        <v>317</v>
      </c>
      <c r="AG152">
        <v>0</v>
      </c>
      <c r="AH152">
        <v>5</v>
      </c>
      <c r="AI152">
        <v>95</v>
      </c>
      <c r="AJ152">
        <v>1.72</v>
      </c>
      <c r="AK152">
        <v>99.1</v>
      </c>
      <c r="AL152">
        <v>0.94</v>
      </c>
      <c r="AM152">
        <v>161</v>
      </c>
      <c r="AN152">
        <v>1</v>
      </c>
      <c r="AO152">
        <v>0</v>
      </c>
      <c r="AP152" t="s">
        <v>177</v>
      </c>
      <c r="AQ152" t="s">
        <v>1</v>
      </c>
      <c r="AR152">
        <v>0.75</v>
      </c>
      <c r="AS152">
        <v>304</v>
      </c>
      <c r="AT152">
        <v>35</v>
      </c>
      <c r="AU152">
        <v>294</v>
      </c>
      <c r="AV152">
        <v>0</v>
      </c>
      <c r="AW152">
        <v>10</v>
      </c>
      <c r="AX152">
        <v>89.7</v>
      </c>
      <c r="AY152">
        <v>1.19</v>
      </c>
      <c r="AZ152">
        <v>97.7</v>
      </c>
      <c r="BA152">
        <v>0.88</v>
      </c>
      <c r="BB152">
        <v>50.7</v>
      </c>
      <c r="BC152">
        <v>1</v>
      </c>
      <c r="BD152">
        <v>0</v>
      </c>
      <c r="BE152" t="s">
        <v>178</v>
      </c>
    </row>
    <row r="153" spans="4:57" x14ac:dyDescent="0.2">
      <c r="D153" t="str">
        <f t="shared" si="20"/>
        <v>7ls5_23502</v>
      </c>
      <c r="H153">
        <f t="shared" si="21"/>
        <v>243</v>
      </c>
      <c r="I153" t="str">
        <f t="shared" si="17"/>
        <v>7ls5_23502</v>
      </c>
      <c r="J153" t="str">
        <f t="shared" si="17"/>
        <v>Unique_target</v>
      </c>
      <c r="K153">
        <f t="shared" si="17"/>
        <v>0.34</v>
      </c>
      <c r="L153">
        <f t="shared" si="17"/>
        <v>238</v>
      </c>
      <c r="M153">
        <f t="shared" si="17"/>
        <v>5</v>
      </c>
      <c r="N153">
        <f t="shared" si="17"/>
        <v>237</v>
      </c>
      <c r="O153">
        <f t="shared" si="17"/>
        <v>0</v>
      </c>
      <c r="P153">
        <f t="shared" si="17"/>
        <v>1</v>
      </c>
      <c r="Q153" s="3">
        <f t="shared" si="16"/>
        <v>97.942386831275726</v>
      </c>
      <c r="R153">
        <f t="shared" si="19"/>
        <v>2.92</v>
      </c>
      <c r="S153">
        <f t="shared" si="19"/>
        <v>99.6</v>
      </c>
      <c r="T153">
        <f t="shared" si="19"/>
        <v>0.98</v>
      </c>
      <c r="U153">
        <f t="shared" si="18"/>
        <v>238</v>
      </c>
      <c r="V153">
        <f t="shared" si="18"/>
        <v>1</v>
      </c>
      <c r="W153">
        <f t="shared" si="18"/>
        <v>0</v>
      </c>
      <c r="X153" t="str">
        <f t="shared" si="18"/>
        <v>7ls5_23502_refine.pdb</v>
      </c>
      <c r="AA153" t="s">
        <v>12</v>
      </c>
      <c r="AB153" t="s">
        <v>1</v>
      </c>
      <c r="AC153">
        <v>0.34</v>
      </c>
      <c r="AD153">
        <v>238</v>
      </c>
      <c r="AE153">
        <v>5</v>
      </c>
      <c r="AF153">
        <v>237</v>
      </c>
      <c r="AG153">
        <v>0</v>
      </c>
      <c r="AH153">
        <v>1</v>
      </c>
      <c r="AI153">
        <v>97.9</v>
      </c>
      <c r="AJ153">
        <v>2.92</v>
      </c>
      <c r="AK153">
        <v>99.6</v>
      </c>
      <c r="AL153">
        <v>0.98</v>
      </c>
      <c r="AM153">
        <v>238</v>
      </c>
      <c r="AN153">
        <v>1</v>
      </c>
      <c r="AO153">
        <v>0</v>
      </c>
      <c r="AP153" t="s">
        <v>185</v>
      </c>
      <c r="AQ153" t="s">
        <v>1</v>
      </c>
      <c r="AR153">
        <v>0.55000000000000004</v>
      </c>
      <c r="AS153">
        <v>225</v>
      </c>
      <c r="AT153">
        <v>18</v>
      </c>
      <c r="AU153">
        <v>219</v>
      </c>
      <c r="AV153">
        <v>0</v>
      </c>
      <c r="AW153">
        <v>6</v>
      </c>
      <c r="AX153">
        <v>92.6</v>
      </c>
      <c r="AY153">
        <v>1.68</v>
      </c>
      <c r="AZ153">
        <v>98.2</v>
      </c>
      <c r="BA153">
        <v>0.91</v>
      </c>
      <c r="BB153">
        <v>45</v>
      </c>
      <c r="BC153">
        <v>1</v>
      </c>
      <c r="BD153">
        <v>0</v>
      </c>
      <c r="BE153" t="s">
        <v>186</v>
      </c>
    </row>
    <row r="154" spans="4:57" x14ac:dyDescent="0.2">
      <c r="D154" t="str">
        <f t="shared" si="20"/>
        <v>7ev9_31325</v>
      </c>
      <c r="H154">
        <f t="shared" si="21"/>
        <v>382</v>
      </c>
      <c r="I154" t="str">
        <f t="shared" si="17"/>
        <v>7ev9_31325</v>
      </c>
      <c r="J154" t="str">
        <f t="shared" si="17"/>
        <v>Unique_target</v>
      </c>
      <c r="K154">
        <f t="shared" si="17"/>
        <v>0.24</v>
      </c>
      <c r="L154">
        <f t="shared" si="17"/>
        <v>381</v>
      </c>
      <c r="M154">
        <f t="shared" si="17"/>
        <v>1</v>
      </c>
      <c r="N154">
        <f t="shared" si="17"/>
        <v>380</v>
      </c>
      <c r="O154">
        <f t="shared" si="17"/>
        <v>0</v>
      </c>
      <c r="P154">
        <f t="shared" si="17"/>
        <v>1</v>
      </c>
      <c r="Q154" s="3">
        <f t="shared" si="16"/>
        <v>99.738219895287955</v>
      </c>
      <c r="R154">
        <f t="shared" si="19"/>
        <v>4.09</v>
      </c>
      <c r="S154">
        <f t="shared" si="19"/>
        <v>100</v>
      </c>
      <c r="T154">
        <f t="shared" si="19"/>
        <v>1</v>
      </c>
      <c r="U154">
        <f t="shared" si="18"/>
        <v>190.5</v>
      </c>
      <c r="V154">
        <f t="shared" si="18"/>
        <v>1</v>
      </c>
      <c r="W154">
        <f t="shared" si="18"/>
        <v>0</v>
      </c>
      <c r="X154" t="str">
        <f t="shared" si="18"/>
        <v>7ev9_31325_refine.pdb</v>
      </c>
      <c r="AA154" t="s">
        <v>5</v>
      </c>
      <c r="AB154" t="s">
        <v>1</v>
      </c>
      <c r="AC154">
        <v>0.24</v>
      </c>
      <c r="AD154">
        <v>381</v>
      </c>
      <c r="AE154">
        <v>1</v>
      </c>
      <c r="AF154">
        <v>380</v>
      </c>
      <c r="AG154">
        <v>0</v>
      </c>
      <c r="AH154">
        <v>1</v>
      </c>
      <c r="AI154">
        <v>99.7</v>
      </c>
      <c r="AJ154">
        <v>4.09</v>
      </c>
      <c r="AK154">
        <v>100</v>
      </c>
      <c r="AL154">
        <v>1</v>
      </c>
      <c r="AM154">
        <v>190.5</v>
      </c>
      <c r="AN154">
        <v>1</v>
      </c>
      <c r="AO154">
        <v>0</v>
      </c>
      <c r="AP154" t="s">
        <v>179</v>
      </c>
      <c r="AQ154" t="s">
        <v>1</v>
      </c>
      <c r="AR154">
        <v>0.51</v>
      </c>
      <c r="AS154">
        <v>373</v>
      </c>
      <c r="AT154">
        <v>9</v>
      </c>
      <c r="AU154">
        <v>366</v>
      </c>
      <c r="AV154">
        <v>0</v>
      </c>
      <c r="AW154">
        <v>7</v>
      </c>
      <c r="AX154">
        <v>97.6</v>
      </c>
      <c r="AY154">
        <v>1.91</v>
      </c>
      <c r="AZ154">
        <v>97.3</v>
      </c>
      <c r="BA154">
        <v>0.95</v>
      </c>
      <c r="BB154">
        <v>46.6</v>
      </c>
      <c r="BC154">
        <v>1</v>
      </c>
      <c r="BD154">
        <v>0</v>
      </c>
      <c r="BE154" t="s">
        <v>180</v>
      </c>
    </row>
    <row r="155" spans="4:57" x14ac:dyDescent="0.2">
      <c r="D155" t="str">
        <f t="shared" si="20"/>
        <v>7m9c_23723</v>
      </c>
      <c r="H155">
        <f t="shared" si="21"/>
        <v>257</v>
      </c>
      <c r="I155" t="str">
        <f t="shared" si="17"/>
        <v>7m9c_23723</v>
      </c>
      <c r="J155" t="str">
        <f t="shared" si="17"/>
        <v>Unique_target</v>
      </c>
      <c r="K155">
        <f t="shared" si="17"/>
        <v>0.96</v>
      </c>
      <c r="L155">
        <f t="shared" si="17"/>
        <v>249</v>
      </c>
      <c r="M155">
        <f t="shared" si="17"/>
        <v>8</v>
      </c>
      <c r="N155">
        <f t="shared" si="17"/>
        <v>244</v>
      </c>
      <c r="O155">
        <f t="shared" si="17"/>
        <v>0</v>
      </c>
      <c r="P155">
        <f t="shared" si="17"/>
        <v>5</v>
      </c>
      <c r="Q155" s="3">
        <f t="shared" si="16"/>
        <v>96.887159533073927</v>
      </c>
      <c r="R155">
        <f t="shared" si="19"/>
        <v>1.01</v>
      </c>
      <c r="S155">
        <f t="shared" si="19"/>
        <v>99.6</v>
      </c>
      <c r="T155">
        <f t="shared" si="19"/>
        <v>0.96</v>
      </c>
      <c r="U155">
        <f t="shared" si="18"/>
        <v>49.8</v>
      </c>
      <c r="V155">
        <f t="shared" si="18"/>
        <v>1</v>
      </c>
      <c r="W155">
        <f t="shared" si="18"/>
        <v>0</v>
      </c>
      <c r="X155" t="str">
        <f t="shared" si="18"/>
        <v>7m9c_23723_refine.pdb</v>
      </c>
      <c r="AA155" t="s">
        <v>18</v>
      </c>
      <c r="AB155" t="s">
        <v>1</v>
      </c>
      <c r="AC155">
        <v>0.96</v>
      </c>
      <c r="AD155">
        <v>249</v>
      </c>
      <c r="AE155">
        <v>8</v>
      </c>
      <c r="AF155">
        <v>244</v>
      </c>
      <c r="AG155">
        <v>0</v>
      </c>
      <c r="AH155">
        <v>5</v>
      </c>
      <c r="AI155">
        <v>96.9</v>
      </c>
      <c r="AJ155">
        <v>1.01</v>
      </c>
      <c r="AK155">
        <v>99.6</v>
      </c>
      <c r="AL155">
        <v>0.96</v>
      </c>
      <c r="AM155">
        <v>49.8</v>
      </c>
      <c r="AN155">
        <v>1</v>
      </c>
      <c r="AO155">
        <v>0</v>
      </c>
      <c r="AP155" t="s">
        <v>94</v>
      </c>
      <c r="AQ155" t="s">
        <v>1</v>
      </c>
      <c r="AR155">
        <v>1.36</v>
      </c>
      <c r="AS155">
        <v>197</v>
      </c>
      <c r="AT155">
        <v>60</v>
      </c>
      <c r="AU155">
        <v>170</v>
      </c>
      <c r="AV155">
        <v>0</v>
      </c>
      <c r="AW155">
        <v>27</v>
      </c>
      <c r="AX155">
        <v>76.7</v>
      </c>
      <c r="AY155">
        <v>0.56000000000000005</v>
      </c>
      <c r="AZ155">
        <v>94.9</v>
      </c>
      <c r="BA155">
        <v>0.73</v>
      </c>
      <c r="BB155">
        <v>15.2</v>
      </c>
      <c r="BC155">
        <v>1</v>
      </c>
      <c r="BD155">
        <v>0</v>
      </c>
      <c r="BE155" t="s">
        <v>95</v>
      </c>
    </row>
    <row r="156" spans="4:57" x14ac:dyDescent="0.2">
      <c r="D156" t="str">
        <f t="shared" si="20"/>
        <v>7lc6_23269</v>
      </c>
      <c r="H156">
        <f t="shared" si="21"/>
        <v>557</v>
      </c>
      <c r="I156" t="str">
        <f t="shared" si="17"/>
        <v>7lc6_23269</v>
      </c>
      <c r="J156" t="str">
        <f t="shared" si="17"/>
        <v>Unique_target</v>
      </c>
      <c r="K156">
        <f t="shared" si="17"/>
        <v>0.43</v>
      </c>
      <c r="L156">
        <f t="shared" si="17"/>
        <v>555</v>
      </c>
      <c r="M156">
        <f t="shared" si="17"/>
        <v>2</v>
      </c>
      <c r="N156">
        <f t="shared" si="17"/>
        <v>554</v>
      </c>
      <c r="O156">
        <f t="shared" si="17"/>
        <v>0</v>
      </c>
      <c r="P156">
        <f t="shared" si="17"/>
        <v>1</v>
      </c>
      <c r="Q156" s="3">
        <f t="shared" si="16"/>
        <v>99.640933572710949</v>
      </c>
      <c r="R156">
        <f t="shared" si="19"/>
        <v>2.31</v>
      </c>
      <c r="S156">
        <f t="shared" si="19"/>
        <v>99.8</v>
      </c>
      <c r="T156">
        <f t="shared" si="19"/>
        <v>0.99</v>
      </c>
      <c r="U156">
        <f t="shared" si="18"/>
        <v>277.5</v>
      </c>
      <c r="V156">
        <f t="shared" si="18"/>
        <v>1</v>
      </c>
      <c r="W156">
        <f t="shared" si="18"/>
        <v>0</v>
      </c>
      <c r="X156" t="str">
        <f t="shared" si="18"/>
        <v>7lc6_23269_refine.pdb</v>
      </c>
      <c r="AA156" t="s">
        <v>10</v>
      </c>
      <c r="AB156" t="s">
        <v>1</v>
      </c>
      <c r="AC156">
        <v>0.43</v>
      </c>
      <c r="AD156">
        <v>555</v>
      </c>
      <c r="AE156">
        <v>2</v>
      </c>
      <c r="AF156">
        <v>554</v>
      </c>
      <c r="AG156">
        <v>0</v>
      </c>
      <c r="AH156">
        <v>1</v>
      </c>
      <c r="AI156">
        <v>99.6</v>
      </c>
      <c r="AJ156">
        <v>2.31</v>
      </c>
      <c r="AK156">
        <v>99.8</v>
      </c>
      <c r="AL156">
        <v>0.99</v>
      </c>
      <c r="AM156">
        <v>277.5</v>
      </c>
      <c r="AN156">
        <v>1</v>
      </c>
      <c r="AO156">
        <v>0</v>
      </c>
      <c r="AP156" t="s">
        <v>189</v>
      </c>
      <c r="AQ156" t="s">
        <v>1</v>
      </c>
      <c r="AR156">
        <v>0.86</v>
      </c>
      <c r="AS156">
        <v>508</v>
      </c>
      <c r="AT156">
        <v>49</v>
      </c>
      <c r="AU156">
        <v>485</v>
      </c>
      <c r="AV156">
        <v>0</v>
      </c>
      <c r="AW156">
        <v>23</v>
      </c>
      <c r="AX156">
        <v>91.2</v>
      </c>
      <c r="AY156">
        <v>1.06</v>
      </c>
      <c r="AZ156">
        <v>95.5</v>
      </c>
      <c r="BA156">
        <v>0.87</v>
      </c>
      <c r="BB156">
        <v>24.2</v>
      </c>
      <c r="BC156">
        <v>1</v>
      </c>
      <c r="BD156">
        <v>0</v>
      </c>
      <c r="BE156" t="s">
        <v>190</v>
      </c>
    </row>
    <row r="157" spans="4:57" x14ac:dyDescent="0.2">
      <c r="D157" t="str">
        <f t="shared" si="20"/>
        <v>7n8i_24237</v>
      </c>
      <c r="H157">
        <f t="shared" si="21"/>
        <v>106</v>
      </c>
      <c r="I157" t="str">
        <f t="shared" si="17"/>
        <v>7n8i_24237</v>
      </c>
      <c r="J157" t="str">
        <f t="shared" si="17"/>
        <v>Unique_target</v>
      </c>
      <c r="K157">
        <f t="shared" si="17"/>
        <v>0.24</v>
      </c>
      <c r="L157">
        <f t="shared" si="17"/>
        <v>106</v>
      </c>
      <c r="M157">
        <f t="shared" si="17"/>
        <v>0</v>
      </c>
      <c r="N157">
        <f t="shared" si="17"/>
        <v>106</v>
      </c>
      <c r="O157">
        <f t="shared" ref="O157:P213" si="22">AG157</f>
        <v>0</v>
      </c>
      <c r="P157">
        <f t="shared" si="22"/>
        <v>0</v>
      </c>
      <c r="Q157" s="3">
        <f t="shared" si="16"/>
        <v>100</v>
      </c>
      <c r="R157">
        <f t="shared" si="19"/>
        <v>4.1100000000000003</v>
      </c>
      <c r="S157">
        <f t="shared" si="19"/>
        <v>100</v>
      </c>
      <c r="T157">
        <f t="shared" si="19"/>
        <v>1</v>
      </c>
      <c r="U157">
        <f t="shared" si="18"/>
        <v>106</v>
      </c>
      <c r="V157">
        <f t="shared" si="18"/>
        <v>1</v>
      </c>
      <c r="W157">
        <f t="shared" si="18"/>
        <v>0</v>
      </c>
      <c r="X157" t="str">
        <f t="shared" si="18"/>
        <v>7n8i_24237_refine.pdb</v>
      </c>
      <c r="AA157" t="s">
        <v>24</v>
      </c>
      <c r="AB157" t="s">
        <v>1</v>
      </c>
      <c r="AC157">
        <v>0.24</v>
      </c>
      <c r="AD157">
        <v>106</v>
      </c>
      <c r="AE157">
        <v>0</v>
      </c>
      <c r="AF157">
        <v>106</v>
      </c>
      <c r="AG157">
        <v>0</v>
      </c>
      <c r="AH157">
        <v>0</v>
      </c>
      <c r="AI157">
        <v>100</v>
      </c>
      <c r="AJ157">
        <v>4.1100000000000003</v>
      </c>
      <c r="AK157">
        <v>100</v>
      </c>
      <c r="AL157">
        <v>1</v>
      </c>
      <c r="AM157">
        <v>106</v>
      </c>
      <c r="AN157">
        <v>1</v>
      </c>
      <c r="AO157">
        <v>0</v>
      </c>
      <c r="AP157" t="s">
        <v>191</v>
      </c>
      <c r="AQ157" t="s">
        <v>1</v>
      </c>
      <c r="AR157">
        <v>0.42</v>
      </c>
      <c r="AS157">
        <v>106</v>
      </c>
      <c r="AT157">
        <v>0</v>
      </c>
      <c r="AU157">
        <v>106</v>
      </c>
      <c r="AV157">
        <v>0</v>
      </c>
      <c r="AW157">
        <v>0</v>
      </c>
      <c r="AX157">
        <v>100</v>
      </c>
      <c r="AY157">
        <v>2.4</v>
      </c>
      <c r="AZ157">
        <v>100</v>
      </c>
      <c r="BA157">
        <v>1</v>
      </c>
      <c r="BB157">
        <v>106</v>
      </c>
      <c r="BC157">
        <v>1</v>
      </c>
      <c r="BD157">
        <v>0</v>
      </c>
      <c r="BE157" t="s">
        <v>192</v>
      </c>
    </row>
    <row r="158" spans="4:57" x14ac:dyDescent="0.2">
      <c r="Q158" s="3"/>
    </row>
    <row r="159" spans="4:57" x14ac:dyDescent="0.2">
      <c r="D159" t="s">
        <v>61</v>
      </c>
      <c r="I159" t="str">
        <f t="shared" ref="I159:N205" si="23">AA159</f>
        <v>ITERATIVE</v>
      </c>
      <c r="J159" t="str">
        <f t="shared" si="23"/>
        <v>RESOLUTION</v>
      </c>
      <c r="K159" t="str">
        <f t="shared" si="23"/>
        <v>REFINEMENT</v>
      </c>
      <c r="Q159" s="3"/>
      <c r="AA159" t="s">
        <v>61</v>
      </c>
      <c r="AB159" t="s">
        <v>62</v>
      </c>
      <c r="AC159" t="s">
        <v>60</v>
      </c>
    </row>
    <row r="160" spans="4:57" x14ac:dyDescent="0.2">
      <c r="Q160" s="3"/>
    </row>
    <row r="161" spans="4:42" x14ac:dyDescent="0.2">
      <c r="D161" t="str">
        <f>I161</f>
        <v>7lv9_23530</v>
      </c>
      <c r="H161">
        <f>H49</f>
        <v>97</v>
      </c>
      <c r="I161" t="str">
        <f t="shared" si="23"/>
        <v>7lv9_23530</v>
      </c>
      <c r="J161">
        <f t="shared" si="23"/>
        <v>0</v>
      </c>
      <c r="K161">
        <f t="shared" si="23"/>
        <v>0</v>
      </c>
      <c r="L161">
        <f t="shared" si="23"/>
        <v>0</v>
      </c>
      <c r="M161">
        <f t="shared" si="23"/>
        <v>0</v>
      </c>
      <c r="N161">
        <f t="shared" si="23"/>
        <v>0</v>
      </c>
      <c r="O161">
        <f t="shared" si="22"/>
        <v>0</v>
      </c>
      <c r="P161">
        <f t="shared" si="22"/>
        <v>0</v>
      </c>
      <c r="Q161" s="3">
        <f t="shared" si="16"/>
        <v>0</v>
      </c>
      <c r="R161">
        <f t="shared" si="19"/>
        <v>0</v>
      </c>
      <c r="S161">
        <f t="shared" si="19"/>
        <v>0</v>
      </c>
      <c r="T161">
        <f t="shared" si="19"/>
        <v>0</v>
      </c>
      <c r="U161">
        <f t="shared" si="18"/>
        <v>0</v>
      </c>
      <c r="V161">
        <f t="shared" si="18"/>
        <v>0</v>
      </c>
      <c r="W161">
        <f t="shared" si="18"/>
        <v>0</v>
      </c>
      <c r="X161">
        <f t="shared" si="18"/>
        <v>0</v>
      </c>
      <c r="AA161" t="s">
        <v>14</v>
      </c>
    </row>
    <row r="162" spans="4:42" x14ac:dyDescent="0.2">
      <c r="D162" t="str">
        <f t="shared" ref="D162:D185" si="24">I162</f>
        <v>7msw_23970</v>
      </c>
      <c r="H162">
        <f t="shared" ref="H162:H185" si="25">H50</f>
        <v>635</v>
      </c>
      <c r="I162" t="str">
        <f t="shared" si="23"/>
        <v>7msw_23970</v>
      </c>
      <c r="J162" t="str">
        <f t="shared" si="23"/>
        <v>Unique_target</v>
      </c>
      <c r="K162">
        <f t="shared" si="23"/>
        <v>1.36</v>
      </c>
      <c r="L162">
        <f t="shared" si="23"/>
        <v>155</v>
      </c>
      <c r="M162">
        <f t="shared" si="23"/>
        <v>480</v>
      </c>
      <c r="N162">
        <f t="shared" si="23"/>
        <v>71</v>
      </c>
      <c r="O162">
        <f t="shared" si="22"/>
        <v>22</v>
      </c>
      <c r="P162">
        <f t="shared" si="22"/>
        <v>62</v>
      </c>
      <c r="Q162" s="3">
        <f t="shared" si="16"/>
        <v>24.409448818897637</v>
      </c>
      <c r="R162">
        <f t="shared" si="19"/>
        <v>0.18</v>
      </c>
      <c r="S162">
        <f t="shared" si="19"/>
        <v>40</v>
      </c>
      <c r="T162">
        <f t="shared" si="19"/>
        <v>0.1</v>
      </c>
      <c r="U162">
        <f t="shared" si="18"/>
        <v>7.4</v>
      </c>
      <c r="V162">
        <f t="shared" si="18"/>
        <v>1</v>
      </c>
      <c r="W162">
        <f t="shared" si="18"/>
        <v>12</v>
      </c>
      <c r="X162" t="str">
        <f t="shared" si="18"/>
        <v>7msw_23970_iter_res_refine.pdb</v>
      </c>
      <c r="AA162" t="s">
        <v>23</v>
      </c>
      <c r="AB162" t="s">
        <v>1</v>
      </c>
      <c r="AC162">
        <v>1.36</v>
      </c>
      <c r="AD162">
        <v>155</v>
      </c>
      <c r="AE162">
        <v>480</v>
      </c>
      <c r="AF162">
        <v>71</v>
      </c>
      <c r="AG162">
        <v>22</v>
      </c>
      <c r="AH162">
        <v>62</v>
      </c>
      <c r="AI162">
        <v>24.4</v>
      </c>
      <c r="AJ162">
        <v>0.18</v>
      </c>
      <c r="AK162">
        <v>40</v>
      </c>
      <c r="AL162">
        <v>0.1</v>
      </c>
      <c r="AM162">
        <v>7.4</v>
      </c>
      <c r="AN162">
        <v>1</v>
      </c>
      <c r="AO162">
        <v>12</v>
      </c>
      <c r="AP162" t="s">
        <v>138</v>
      </c>
    </row>
    <row r="163" spans="4:42" x14ac:dyDescent="0.2">
      <c r="D163" t="str">
        <f t="shared" si="24"/>
        <v>7mlz_23914</v>
      </c>
      <c r="H163">
        <f t="shared" si="25"/>
        <v>196</v>
      </c>
      <c r="I163" t="str">
        <f t="shared" si="23"/>
        <v>7mlz_23914</v>
      </c>
      <c r="J163" t="str">
        <f t="shared" si="23"/>
        <v>Unique_target</v>
      </c>
      <c r="K163">
        <f t="shared" si="23"/>
        <v>1.21</v>
      </c>
      <c r="L163">
        <f t="shared" si="23"/>
        <v>155</v>
      </c>
      <c r="M163">
        <f t="shared" si="23"/>
        <v>41</v>
      </c>
      <c r="N163">
        <f t="shared" si="23"/>
        <v>137</v>
      </c>
      <c r="O163">
        <f t="shared" si="22"/>
        <v>0</v>
      </c>
      <c r="P163">
        <f t="shared" si="22"/>
        <v>18</v>
      </c>
      <c r="Q163" s="3">
        <f t="shared" si="16"/>
        <v>79.08163265306122</v>
      </c>
      <c r="R163">
        <f t="shared" si="19"/>
        <v>0.65</v>
      </c>
      <c r="S163">
        <f t="shared" si="19"/>
        <v>95.5</v>
      </c>
      <c r="T163">
        <f t="shared" si="19"/>
        <v>0.76</v>
      </c>
      <c r="U163">
        <f t="shared" si="18"/>
        <v>10.3</v>
      </c>
      <c r="V163">
        <f t="shared" si="18"/>
        <v>1</v>
      </c>
      <c r="W163">
        <f t="shared" si="18"/>
        <v>0</v>
      </c>
      <c r="X163" t="str">
        <f t="shared" si="18"/>
        <v>7mlz_23914_iter_res_refine.pdb</v>
      </c>
      <c r="AA163" t="s">
        <v>22</v>
      </c>
      <c r="AB163" t="s">
        <v>1</v>
      </c>
      <c r="AC163">
        <v>1.21</v>
      </c>
      <c r="AD163">
        <v>155</v>
      </c>
      <c r="AE163">
        <v>41</v>
      </c>
      <c r="AF163">
        <v>137</v>
      </c>
      <c r="AG163">
        <v>0</v>
      </c>
      <c r="AH163">
        <v>18</v>
      </c>
      <c r="AI163">
        <v>79.099999999999994</v>
      </c>
      <c r="AJ163">
        <v>0.65</v>
      </c>
      <c r="AK163">
        <v>95.5</v>
      </c>
      <c r="AL163">
        <v>0.76</v>
      </c>
      <c r="AM163">
        <v>10.3</v>
      </c>
      <c r="AN163">
        <v>1</v>
      </c>
      <c r="AO163">
        <v>0</v>
      </c>
      <c r="AP163" t="s">
        <v>168</v>
      </c>
    </row>
    <row r="164" spans="4:42" x14ac:dyDescent="0.2">
      <c r="D164" t="str">
        <f t="shared" si="24"/>
        <v>7m7b_23709</v>
      </c>
      <c r="H164">
        <f t="shared" si="25"/>
        <v>209</v>
      </c>
      <c r="I164" t="str">
        <f t="shared" si="23"/>
        <v>7m7b_23709</v>
      </c>
      <c r="J164" t="str">
        <f t="shared" si="23"/>
        <v>Unique_target</v>
      </c>
      <c r="K164">
        <f t="shared" si="23"/>
        <v>1.03</v>
      </c>
      <c r="L164">
        <f t="shared" si="23"/>
        <v>123</v>
      </c>
      <c r="M164">
        <f t="shared" si="23"/>
        <v>86</v>
      </c>
      <c r="N164">
        <f t="shared" si="23"/>
        <v>98</v>
      </c>
      <c r="O164">
        <f t="shared" si="22"/>
        <v>0</v>
      </c>
      <c r="P164">
        <f t="shared" si="22"/>
        <v>25</v>
      </c>
      <c r="Q164" s="3">
        <f t="shared" si="16"/>
        <v>58.851674641148328</v>
      </c>
      <c r="R164">
        <f t="shared" si="19"/>
        <v>0.56999999999999995</v>
      </c>
      <c r="S164">
        <f t="shared" si="19"/>
        <v>83.7</v>
      </c>
      <c r="T164">
        <f t="shared" si="19"/>
        <v>0.49</v>
      </c>
      <c r="U164">
        <f t="shared" si="18"/>
        <v>12.3</v>
      </c>
      <c r="V164">
        <f t="shared" si="18"/>
        <v>1</v>
      </c>
      <c r="W164">
        <f t="shared" si="18"/>
        <v>2</v>
      </c>
      <c r="X164" t="str">
        <f t="shared" si="18"/>
        <v>7m7b_23709_iter_res_refine.pdb</v>
      </c>
      <c r="AA164" t="s">
        <v>17</v>
      </c>
      <c r="AB164" t="s">
        <v>1</v>
      </c>
      <c r="AC164">
        <v>1.03</v>
      </c>
      <c r="AD164">
        <v>123</v>
      </c>
      <c r="AE164">
        <v>86</v>
      </c>
      <c r="AF164">
        <v>98</v>
      </c>
      <c r="AG164">
        <v>0</v>
      </c>
      <c r="AH164">
        <v>25</v>
      </c>
      <c r="AI164">
        <v>58.9</v>
      </c>
      <c r="AJ164">
        <v>0.56999999999999995</v>
      </c>
      <c r="AK164">
        <v>83.7</v>
      </c>
      <c r="AL164">
        <v>0.49</v>
      </c>
      <c r="AM164">
        <v>12.3</v>
      </c>
      <c r="AN164">
        <v>1</v>
      </c>
      <c r="AO164">
        <v>2</v>
      </c>
      <c r="AP164" t="s">
        <v>166</v>
      </c>
    </row>
    <row r="165" spans="4:42" x14ac:dyDescent="0.2">
      <c r="D165" t="str">
        <f t="shared" si="24"/>
        <v>7lx5_23566</v>
      </c>
      <c r="H165">
        <f t="shared" si="25"/>
        <v>196</v>
      </c>
      <c r="I165" t="str">
        <f t="shared" si="23"/>
        <v>7lx5_23566</v>
      </c>
      <c r="J165" t="str">
        <f t="shared" si="23"/>
        <v>Unique_target</v>
      </c>
      <c r="K165">
        <f t="shared" si="23"/>
        <v>0.96</v>
      </c>
      <c r="L165">
        <f t="shared" si="23"/>
        <v>144</v>
      </c>
      <c r="M165">
        <f t="shared" si="23"/>
        <v>52</v>
      </c>
      <c r="N165">
        <f t="shared" si="23"/>
        <v>125</v>
      </c>
      <c r="O165">
        <f t="shared" si="22"/>
        <v>2</v>
      </c>
      <c r="P165">
        <f t="shared" si="22"/>
        <v>17</v>
      </c>
      <c r="Q165" s="3">
        <f t="shared" si="16"/>
        <v>73.469387755102048</v>
      </c>
      <c r="R165">
        <f t="shared" si="19"/>
        <v>0.77</v>
      </c>
      <c r="S165">
        <f t="shared" si="19"/>
        <v>90.3</v>
      </c>
      <c r="T165">
        <f t="shared" si="19"/>
        <v>0.66</v>
      </c>
      <c r="U165">
        <f t="shared" si="18"/>
        <v>13.1</v>
      </c>
      <c r="V165">
        <f t="shared" si="18"/>
        <v>1</v>
      </c>
      <c r="W165">
        <f t="shared" si="18"/>
        <v>2</v>
      </c>
      <c r="X165" t="str">
        <f t="shared" si="18"/>
        <v>7lx5_23566_iter_res_refine.pdb</v>
      </c>
      <c r="AA165" t="s">
        <v>16</v>
      </c>
      <c r="AB165" t="s">
        <v>1</v>
      </c>
      <c r="AC165">
        <v>0.96</v>
      </c>
      <c r="AD165">
        <v>144</v>
      </c>
      <c r="AE165">
        <v>52</v>
      </c>
      <c r="AF165">
        <v>125</v>
      </c>
      <c r="AG165">
        <v>2</v>
      </c>
      <c r="AH165">
        <v>17</v>
      </c>
      <c r="AI165">
        <v>73.5</v>
      </c>
      <c r="AJ165">
        <v>0.77</v>
      </c>
      <c r="AK165">
        <v>90.3</v>
      </c>
      <c r="AL165">
        <v>0.66</v>
      </c>
      <c r="AM165">
        <v>13.1</v>
      </c>
      <c r="AN165">
        <v>1</v>
      </c>
      <c r="AO165">
        <v>2</v>
      </c>
      <c r="AP165" t="s">
        <v>88</v>
      </c>
    </row>
    <row r="166" spans="4:42" x14ac:dyDescent="0.2">
      <c r="D166" t="str">
        <f t="shared" si="24"/>
        <v>7c2k_30275</v>
      </c>
      <c r="H166">
        <f t="shared" si="25"/>
        <v>927</v>
      </c>
      <c r="I166" t="str">
        <f t="shared" si="23"/>
        <v>7c2k_30275</v>
      </c>
      <c r="J166" t="str">
        <f t="shared" si="23"/>
        <v>Unique_target</v>
      </c>
      <c r="K166">
        <f t="shared" si="23"/>
        <v>0.46</v>
      </c>
      <c r="L166">
        <f t="shared" si="23"/>
        <v>888</v>
      </c>
      <c r="M166">
        <f t="shared" si="23"/>
        <v>39</v>
      </c>
      <c r="N166">
        <f t="shared" si="23"/>
        <v>874</v>
      </c>
      <c r="O166">
        <f t="shared" si="22"/>
        <v>0</v>
      </c>
      <c r="P166">
        <f t="shared" si="22"/>
        <v>14</v>
      </c>
      <c r="Q166" s="3">
        <f t="shared" si="16"/>
        <v>95.792880258899672</v>
      </c>
      <c r="R166">
        <f t="shared" si="19"/>
        <v>2.0699999999999998</v>
      </c>
      <c r="S166">
        <f t="shared" si="19"/>
        <v>98.9</v>
      </c>
      <c r="T166">
        <f t="shared" si="19"/>
        <v>0.95</v>
      </c>
      <c r="U166">
        <f t="shared" si="18"/>
        <v>80.7</v>
      </c>
      <c r="V166">
        <f t="shared" si="18"/>
        <v>1</v>
      </c>
      <c r="W166">
        <f t="shared" si="18"/>
        <v>0</v>
      </c>
      <c r="X166" t="str">
        <f t="shared" si="18"/>
        <v>7c2k_30275_iter_res_refine.pdb</v>
      </c>
      <c r="AA166" t="s">
        <v>3</v>
      </c>
      <c r="AB166" t="s">
        <v>1</v>
      </c>
      <c r="AC166">
        <v>0.46</v>
      </c>
      <c r="AD166">
        <v>888</v>
      </c>
      <c r="AE166">
        <v>39</v>
      </c>
      <c r="AF166">
        <v>874</v>
      </c>
      <c r="AG166">
        <v>0</v>
      </c>
      <c r="AH166">
        <v>14</v>
      </c>
      <c r="AI166">
        <v>95.8</v>
      </c>
      <c r="AJ166">
        <v>2.0699999999999998</v>
      </c>
      <c r="AK166">
        <v>98.9</v>
      </c>
      <c r="AL166">
        <v>0.95</v>
      </c>
      <c r="AM166">
        <v>80.7</v>
      </c>
      <c r="AN166">
        <v>1</v>
      </c>
      <c r="AO166">
        <v>0</v>
      </c>
      <c r="AP166" t="s">
        <v>174</v>
      </c>
    </row>
    <row r="167" spans="4:42" x14ac:dyDescent="0.2">
      <c r="D167" t="str">
        <f t="shared" si="24"/>
        <v>7lci_23274</v>
      </c>
      <c r="H167">
        <f t="shared" si="25"/>
        <v>393</v>
      </c>
      <c r="I167" t="str">
        <f t="shared" si="23"/>
        <v>7lci_23274</v>
      </c>
      <c r="J167" t="str">
        <f t="shared" si="23"/>
        <v>Unique_target</v>
      </c>
      <c r="K167">
        <f t="shared" si="23"/>
        <v>0.77</v>
      </c>
      <c r="L167">
        <f t="shared" si="23"/>
        <v>352</v>
      </c>
      <c r="M167">
        <f t="shared" si="23"/>
        <v>41</v>
      </c>
      <c r="N167">
        <f t="shared" si="23"/>
        <v>335</v>
      </c>
      <c r="O167">
        <f t="shared" si="22"/>
        <v>0</v>
      </c>
      <c r="P167">
        <f t="shared" si="22"/>
        <v>17</v>
      </c>
      <c r="Q167" s="3">
        <f t="shared" si="16"/>
        <v>89.56743002544529</v>
      </c>
      <c r="R167">
        <f t="shared" si="19"/>
        <v>1.1599999999999999</v>
      </c>
      <c r="S167">
        <f t="shared" si="19"/>
        <v>96.9</v>
      </c>
      <c r="T167">
        <f t="shared" si="19"/>
        <v>0.87</v>
      </c>
      <c r="U167">
        <f t="shared" si="18"/>
        <v>29.3</v>
      </c>
      <c r="V167">
        <f t="shared" si="18"/>
        <v>1</v>
      </c>
      <c r="W167">
        <f t="shared" si="18"/>
        <v>0</v>
      </c>
      <c r="X167" t="str">
        <f t="shared" si="18"/>
        <v>7lci_23274_iter_res_refine.pdb</v>
      </c>
      <c r="AA167" t="s">
        <v>11</v>
      </c>
      <c r="AB167" t="s">
        <v>1</v>
      </c>
      <c r="AC167">
        <v>0.77</v>
      </c>
      <c r="AD167">
        <v>352</v>
      </c>
      <c r="AE167">
        <v>41</v>
      </c>
      <c r="AF167">
        <v>335</v>
      </c>
      <c r="AG167">
        <v>0</v>
      </c>
      <c r="AH167">
        <v>17</v>
      </c>
      <c r="AI167">
        <v>89.6</v>
      </c>
      <c r="AJ167">
        <v>1.1599999999999999</v>
      </c>
      <c r="AK167">
        <v>96.9</v>
      </c>
      <c r="AL167">
        <v>0.87</v>
      </c>
      <c r="AM167">
        <v>29.3</v>
      </c>
      <c r="AN167">
        <v>1</v>
      </c>
      <c r="AO167">
        <v>0</v>
      </c>
      <c r="AP167" t="s">
        <v>89</v>
      </c>
    </row>
    <row r="168" spans="4:42" x14ac:dyDescent="0.2">
      <c r="D168" t="str">
        <f t="shared" si="24"/>
        <v>7mjs_23883</v>
      </c>
      <c r="H168">
        <f t="shared" si="25"/>
        <v>132</v>
      </c>
      <c r="I168" t="str">
        <f t="shared" si="23"/>
        <v>7mjs_23883</v>
      </c>
      <c r="J168" t="str">
        <f t="shared" si="23"/>
        <v>Unique_target</v>
      </c>
      <c r="K168">
        <f t="shared" si="23"/>
        <v>0.86</v>
      </c>
      <c r="L168">
        <f t="shared" si="23"/>
        <v>117</v>
      </c>
      <c r="M168">
        <f t="shared" si="23"/>
        <v>15</v>
      </c>
      <c r="N168">
        <f t="shared" si="23"/>
        <v>107</v>
      </c>
      <c r="O168">
        <f t="shared" si="22"/>
        <v>0</v>
      </c>
      <c r="P168">
        <f t="shared" si="22"/>
        <v>10</v>
      </c>
      <c r="Q168" s="3">
        <f t="shared" si="16"/>
        <v>88.63636363636364</v>
      </c>
      <c r="R168">
        <f t="shared" si="19"/>
        <v>1.03</v>
      </c>
      <c r="S168">
        <f t="shared" si="19"/>
        <v>92.3</v>
      </c>
      <c r="T168">
        <f t="shared" si="19"/>
        <v>0.82</v>
      </c>
      <c r="U168">
        <f t="shared" si="18"/>
        <v>23.4</v>
      </c>
      <c r="V168">
        <f t="shared" si="18"/>
        <v>1</v>
      </c>
      <c r="W168">
        <f t="shared" si="18"/>
        <v>0</v>
      </c>
      <c r="X168" t="str">
        <f t="shared" si="18"/>
        <v>7mjs_23883_iter_res_refine.pdb</v>
      </c>
      <c r="AA168" t="s">
        <v>21</v>
      </c>
      <c r="AB168" t="s">
        <v>1</v>
      </c>
      <c r="AC168">
        <v>0.86</v>
      </c>
      <c r="AD168">
        <v>117</v>
      </c>
      <c r="AE168">
        <v>15</v>
      </c>
      <c r="AF168">
        <v>107</v>
      </c>
      <c r="AG168">
        <v>0</v>
      </c>
      <c r="AH168">
        <v>10</v>
      </c>
      <c r="AI168">
        <v>88.6</v>
      </c>
      <c r="AJ168">
        <v>1.03</v>
      </c>
      <c r="AK168">
        <v>92.3</v>
      </c>
      <c r="AL168">
        <v>0.82</v>
      </c>
      <c r="AM168">
        <v>23.4</v>
      </c>
      <c r="AN168">
        <v>1</v>
      </c>
      <c r="AO168">
        <v>0</v>
      </c>
      <c r="AP168" t="s">
        <v>176</v>
      </c>
    </row>
    <row r="169" spans="4:42" x14ac:dyDescent="0.2">
      <c r="D169" t="str">
        <f t="shared" si="24"/>
        <v>7eda_31062</v>
      </c>
      <c r="H169">
        <f t="shared" si="25"/>
        <v>334</v>
      </c>
      <c r="I169" t="str">
        <f t="shared" si="23"/>
        <v>7eda_31062</v>
      </c>
      <c r="J169" t="str">
        <f t="shared" si="23"/>
        <v>Unique_target</v>
      </c>
      <c r="K169">
        <f t="shared" si="23"/>
        <v>0.66</v>
      </c>
      <c r="L169">
        <f t="shared" si="23"/>
        <v>289</v>
      </c>
      <c r="M169">
        <f t="shared" si="23"/>
        <v>45</v>
      </c>
      <c r="N169">
        <f t="shared" si="23"/>
        <v>265</v>
      </c>
      <c r="O169">
        <f t="shared" si="22"/>
        <v>2</v>
      </c>
      <c r="P169">
        <f t="shared" si="22"/>
        <v>22</v>
      </c>
      <c r="Q169" s="3">
        <f t="shared" si="16"/>
        <v>86.526946107784426</v>
      </c>
      <c r="R169">
        <f t="shared" si="19"/>
        <v>1.31</v>
      </c>
      <c r="S169">
        <f t="shared" si="19"/>
        <v>93.1</v>
      </c>
      <c r="T169">
        <f t="shared" si="19"/>
        <v>0.81</v>
      </c>
      <c r="U169">
        <f t="shared" si="18"/>
        <v>22.2</v>
      </c>
      <c r="V169">
        <f t="shared" si="18"/>
        <v>1</v>
      </c>
      <c r="W169">
        <f t="shared" si="18"/>
        <v>3</v>
      </c>
      <c r="X169" t="str">
        <f t="shared" si="18"/>
        <v>7eda_31062_iter_res_refine.pdb</v>
      </c>
      <c r="AA169" t="s">
        <v>4</v>
      </c>
      <c r="AB169" t="s">
        <v>1</v>
      </c>
      <c r="AC169">
        <v>0.66</v>
      </c>
      <c r="AD169">
        <v>289</v>
      </c>
      <c r="AE169">
        <v>45</v>
      </c>
      <c r="AF169">
        <v>265</v>
      </c>
      <c r="AG169">
        <v>2</v>
      </c>
      <c r="AH169">
        <v>22</v>
      </c>
      <c r="AI169">
        <v>86.5</v>
      </c>
      <c r="AJ169">
        <v>1.31</v>
      </c>
      <c r="AK169">
        <v>93.1</v>
      </c>
      <c r="AL169">
        <v>0.81</v>
      </c>
      <c r="AM169">
        <v>22.2</v>
      </c>
      <c r="AN169">
        <v>1</v>
      </c>
      <c r="AO169">
        <v>3</v>
      </c>
      <c r="AP169" t="s">
        <v>93</v>
      </c>
    </row>
    <row r="170" spans="4:42" x14ac:dyDescent="0.2">
      <c r="D170" t="str">
        <f t="shared" si="24"/>
        <v>7ku7_23035</v>
      </c>
      <c r="H170">
        <f t="shared" si="25"/>
        <v>269</v>
      </c>
      <c r="I170" t="str">
        <f t="shared" si="23"/>
        <v>7ku7_23035</v>
      </c>
      <c r="J170" t="str">
        <f t="shared" si="23"/>
        <v>Unique_target</v>
      </c>
      <c r="K170">
        <f t="shared" si="23"/>
        <v>1.34</v>
      </c>
      <c r="L170">
        <f t="shared" si="23"/>
        <v>177</v>
      </c>
      <c r="M170">
        <f t="shared" si="23"/>
        <v>92</v>
      </c>
      <c r="N170">
        <f t="shared" si="23"/>
        <v>153</v>
      </c>
      <c r="O170">
        <f t="shared" si="22"/>
        <v>0</v>
      </c>
      <c r="P170">
        <f t="shared" si="22"/>
        <v>24</v>
      </c>
      <c r="Q170" s="3">
        <f t="shared" si="16"/>
        <v>65.79925650557621</v>
      </c>
      <c r="R170">
        <f t="shared" si="19"/>
        <v>0.49</v>
      </c>
      <c r="S170">
        <f t="shared" si="19"/>
        <v>89.3</v>
      </c>
      <c r="T170">
        <f t="shared" si="19"/>
        <v>0.59</v>
      </c>
      <c r="U170">
        <f t="shared" si="18"/>
        <v>12.6</v>
      </c>
      <c r="V170">
        <f t="shared" si="18"/>
        <v>1</v>
      </c>
      <c r="W170">
        <f t="shared" si="18"/>
        <v>0</v>
      </c>
      <c r="X170" t="str">
        <f t="shared" si="18"/>
        <v>7ku7_23035_iter_res_refine.pdb</v>
      </c>
      <c r="AA170" t="s">
        <v>6</v>
      </c>
      <c r="AB170" t="s">
        <v>1</v>
      </c>
      <c r="AC170">
        <v>1.34</v>
      </c>
      <c r="AD170">
        <v>177</v>
      </c>
      <c r="AE170">
        <v>92</v>
      </c>
      <c r="AF170">
        <v>153</v>
      </c>
      <c r="AG170">
        <v>0</v>
      </c>
      <c r="AH170">
        <v>24</v>
      </c>
      <c r="AI170">
        <v>65.8</v>
      </c>
      <c r="AJ170">
        <v>0.49</v>
      </c>
      <c r="AK170">
        <v>89.3</v>
      </c>
      <c r="AL170">
        <v>0.59</v>
      </c>
      <c r="AM170">
        <v>12.6</v>
      </c>
      <c r="AN170">
        <v>1</v>
      </c>
      <c r="AO170">
        <v>0</v>
      </c>
      <c r="AP170" t="s">
        <v>170</v>
      </c>
    </row>
    <row r="171" spans="4:42" x14ac:dyDescent="0.2">
      <c r="D171" t="str">
        <f t="shared" si="24"/>
        <v>7kzz_23093</v>
      </c>
      <c r="H171">
        <f t="shared" si="25"/>
        <v>281</v>
      </c>
      <c r="I171" t="str">
        <f t="shared" si="23"/>
        <v>7kzz_23093</v>
      </c>
      <c r="J171" t="str">
        <f t="shared" si="23"/>
        <v>Unique_target</v>
      </c>
      <c r="K171">
        <f t="shared" si="23"/>
        <v>1.05</v>
      </c>
      <c r="L171">
        <f t="shared" si="23"/>
        <v>229</v>
      </c>
      <c r="M171">
        <f t="shared" si="23"/>
        <v>52</v>
      </c>
      <c r="N171">
        <f t="shared" si="23"/>
        <v>203</v>
      </c>
      <c r="O171">
        <f t="shared" si="22"/>
        <v>0</v>
      </c>
      <c r="P171">
        <f t="shared" si="22"/>
        <v>26</v>
      </c>
      <c r="Q171" s="3">
        <f t="shared" si="16"/>
        <v>81.494661921708186</v>
      </c>
      <c r="R171">
        <f t="shared" si="19"/>
        <v>0.77</v>
      </c>
      <c r="S171">
        <f t="shared" si="19"/>
        <v>91.7</v>
      </c>
      <c r="T171">
        <f t="shared" si="19"/>
        <v>0.75</v>
      </c>
      <c r="U171">
        <f t="shared" si="18"/>
        <v>15.3</v>
      </c>
      <c r="V171">
        <f t="shared" si="18"/>
        <v>1</v>
      </c>
      <c r="W171">
        <f t="shared" si="18"/>
        <v>0</v>
      </c>
      <c r="X171" t="str">
        <f t="shared" si="18"/>
        <v>7kzz_23093_iter_res_refine.pdb</v>
      </c>
      <c r="AA171" t="s">
        <v>7</v>
      </c>
      <c r="AB171" t="s">
        <v>1</v>
      </c>
      <c r="AC171">
        <v>1.05</v>
      </c>
      <c r="AD171">
        <v>229</v>
      </c>
      <c r="AE171">
        <v>52</v>
      </c>
      <c r="AF171">
        <v>203</v>
      </c>
      <c r="AG171">
        <v>0</v>
      </c>
      <c r="AH171">
        <v>26</v>
      </c>
      <c r="AI171">
        <v>81.5</v>
      </c>
      <c r="AJ171">
        <v>0.77</v>
      </c>
      <c r="AK171">
        <v>91.7</v>
      </c>
      <c r="AL171">
        <v>0.75</v>
      </c>
      <c r="AM171">
        <v>15.3</v>
      </c>
      <c r="AN171">
        <v>1</v>
      </c>
      <c r="AO171">
        <v>0</v>
      </c>
      <c r="AP171" t="s">
        <v>172</v>
      </c>
    </row>
    <row r="172" spans="4:42" x14ac:dyDescent="0.2">
      <c r="D172" t="str">
        <f t="shared" si="24"/>
        <v>7brm_30160</v>
      </c>
      <c r="H172">
        <f t="shared" si="25"/>
        <v>257</v>
      </c>
      <c r="I172" t="str">
        <f t="shared" si="23"/>
        <v>7brm_30160</v>
      </c>
      <c r="J172" t="str">
        <f t="shared" si="23"/>
        <v>Unique_target</v>
      </c>
      <c r="K172">
        <f t="shared" si="23"/>
        <v>0.94</v>
      </c>
      <c r="L172">
        <f t="shared" si="23"/>
        <v>196</v>
      </c>
      <c r="M172">
        <f t="shared" si="23"/>
        <v>61</v>
      </c>
      <c r="N172">
        <f t="shared" si="23"/>
        <v>173</v>
      </c>
      <c r="O172">
        <f t="shared" si="22"/>
        <v>3</v>
      </c>
      <c r="P172">
        <f t="shared" si="22"/>
        <v>20</v>
      </c>
      <c r="Q172" s="3">
        <f t="shared" si="16"/>
        <v>76.264591439688715</v>
      </c>
      <c r="R172">
        <f t="shared" si="19"/>
        <v>0.82</v>
      </c>
      <c r="S172">
        <f t="shared" si="19"/>
        <v>92.3</v>
      </c>
      <c r="T172">
        <f t="shared" si="19"/>
        <v>0.7</v>
      </c>
      <c r="U172">
        <f t="shared" si="18"/>
        <v>13.1</v>
      </c>
      <c r="V172">
        <f t="shared" si="18"/>
        <v>1</v>
      </c>
      <c r="W172">
        <f t="shared" si="18"/>
        <v>2</v>
      </c>
      <c r="X172" t="str">
        <f t="shared" si="18"/>
        <v>7brm_30160_iter_res_refine.pdb</v>
      </c>
      <c r="AA172" t="s">
        <v>0</v>
      </c>
      <c r="AB172" t="s">
        <v>1</v>
      </c>
      <c r="AC172">
        <v>0.94</v>
      </c>
      <c r="AD172">
        <v>196</v>
      </c>
      <c r="AE172">
        <v>61</v>
      </c>
      <c r="AF172">
        <v>173</v>
      </c>
      <c r="AG172">
        <v>3</v>
      </c>
      <c r="AH172">
        <v>20</v>
      </c>
      <c r="AI172">
        <v>76.3</v>
      </c>
      <c r="AJ172">
        <v>0.82</v>
      </c>
      <c r="AK172">
        <v>92.3</v>
      </c>
      <c r="AL172">
        <v>0.7</v>
      </c>
      <c r="AM172">
        <v>13.1</v>
      </c>
      <c r="AN172">
        <v>1</v>
      </c>
      <c r="AO172">
        <v>2</v>
      </c>
      <c r="AP172" t="s">
        <v>111</v>
      </c>
    </row>
    <row r="173" spans="4:42" x14ac:dyDescent="0.2">
      <c r="D173" t="str">
        <f t="shared" si="24"/>
        <v>7bxt_30237</v>
      </c>
      <c r="H173">
        <f t="shared" si="25"/>
        <v>103</v>
      </c>
      <c r="I173" t="str">
        <f t="shared" si="23"/>
        <v>7bxt_30237</v>
      </c>
      <c r="J173" t="str">
        <f t="shared" si="23"/>
        <v>Unique_target</v>
      </c>
      <c r="K173">
        <f t="shared" si="23"/>
        <v>1.4</v>
      </c>
      <c r="L173">
        <f t="shared" si="23"/>
        <v>59</v>
      </c>
      <c r="M173">
        <f t="shared" si="23"/>
        <v>44</v>
      </c>
      <c r="N173">
        <f t="shared" si="23"/>
        <v>41</v>
      </c>
      <c r="O173">
        <f t="shared" si="22"/>
        <v>0</v>
      </c>
      <c r="P173">
        <f t="shared" si="22"/>
        <v>18</v>
      </c>
      <c r="Q173" s="3">
        <f t="shared" si="16"/>
        <v>57.28155339805825</v>
      </c>
      <c r="R173">
        <f t="shared" si="19"/>
        <v>0.41</v>
      </c>
      <c r="S173">
        <f t="shared" si="19"/>
        <v>78</v>
      </c>
      <c r="T173">
        <f t="shared" si="19"/>
        <v>0.45</v>
      </c>
      <c r="U173">
        <f t="shared" si="18"/>
        <v>8.4</v>
      </c>
      <c r="V173">
        <f t="shared" si="18"/>
        <v>1</v>
      </c>
      <c r="W173">
        <f t="shared" si="18"/>
        <v>0</v>
      </c>
      <c r="X173" t="str">
        <f t="shared" si="18"/>
        <v>7bxt_30237_iter_res_refine.pdb</v>
      </c>
      <c r="AA173" t="s">
        <v>2</v>
      </c>
      <c r="AB173" t="s">
        <v>1</v>
      </c>
      <c r="AC173">
        <v>1.4</v>
      </c>
      <c r="AD173">
        <v>59</v>
      </c>
      <c r="AE173">
        <v>44</v>
      </c>
      <c r="AF173">
        <v>41</v>
      </c>
      <c r="AG173">
        <v>0</v>
      </c>
      <c r="AH173">
        <v>18</v>
      </c>
      <c r="AI173">
        <v>57.3</v>
      </c>
      <c r="AJ173">
        <v>0.41</v>
      </c>
      <c r="AK173">
        <v>78</v>
      </c>
      <c r="AL173">
        <v>0.45</v>
      </c>
      <c r="AM173">
        <v>8.4</v>
      </c>
      <c r="AN173">
        <v>1</v>
      </c>
      <c r="AO173">
        <v>0</v>
      </c>
      <c r="AP173" t="s">
        <v>97</v>
      </c>
    </row>
    <row r="174" spans="4:42" x14ac:dyDescent="0.2">
      <c r="D174" t="str">
        <f t="shared" si="24"/>
        <v>7l1k_23110</v>
      </c>
      <c r="H174">
        <f t="shared" si="25"/>
        <v>149</v>
      </c>
      <c r="I174" t="str">
        <f t="shared" si="23"/>
        <v>7l1k_23110</v>
      </c>
      <c r="J174" t="str">
        <f t="shared" si="23"/>
        <v>Unique_target</v>
      </c>
      <c r="K174">
        <f t="shared" si="23"/>
        <v>0.66</v>
      </c>
      <c r="L174">
        <f t="shared" si="23"/>
        <v>141</v>
      </c>
      <c r="M174">
        <f t="shared" si="23"/>
        <v>8</v>
      </c>
      <c r="N174">
        <f t="shared" si="23"/>
        <v>138</v>
      </c>
      <c r="O174">
        <f t="shared" si="22"/>
        <v>0</v>
      </c>
      <c r="P174">
        <f t="shared" si="22"/>
        <v>3</v>
      </c>
      <c r="Q174" s="3">
        <f t="shared" si="16"/>
        <v>94.630872483221481</v>
      </c>
      <c r="R174">
        <f t="shared" si="19"/>
        <v>1.44</v>
      </c>
      <c r="S174">
        <f t="shared" si="19"/>
        <v>99.3</v>
      </c>
      <c r="T174">
        <f t="shared" si="19"/>
        <v>0.94</v>
      </c>
      <c r="U174">
        <f t="shared" si="18"/>
        <v>35.200000000000003</v>
      </c>
      <c r="V174">
        <f t="shared" si="18"/>
        <v>1</v>
      </c>
      <c r="W174">
        <f t="shared" si="18"/>
        <v>0</v>
      </c>
      <c r="X174" t="str">
        <f t="shared" si="18"/>
        <v>7l1k_23110_iter_res_refine.pdb</v>
      </c>
      <c r="AA174" t="s">
        <v>8</v>
      </c>
      <c r="AB174" t="s">
        <v>1</v>
      </c>
      <c r="AC174">
        <v>0.66</v>
      </c>
      <c r="AD174">
        <v>141</v>
      </c>
      <c r="AE174">
        <v>8</v>
      </c>
      <c r="AF174">
        <v>138</v>
      </c>
      <c r="AG174">
        <v>0</v>
      </c>
      <c r="AH174">
        <v>3</v>
      </c>
      <c r="AI174">
        <v>94.6</v>
      </c>
      <c r="AJ174">
        <v>1.44</v>
      </c>
      <c r="AK174">
        <v>99.3</v>
      </c>
      <c r="AL174">
        <v>0.94</v>
      </c>
      <c r="AM174">
        <v>35.200000000000003</v>
      </c>
      <c r="AN174">
        <v>1</v>
      </c>
      <c r="AO174">
        <v>0</v>
      </c>
      <c r="AP174" t="s">
        <v>99</v>
      </c>
    </row>
    <row r="175" spans="4:42" x14ac:dyDescent="0.2">
      <c r="D175" t="str">
        <f t="shared" si="24"/>
        <v>7rb9_24400</v>
      </c>
      <c r="H175">
        <f t="shared" si="25"/>
        <v>372</v>
      </c>
      <c r="I175" t="str">
        <f t="shared" si="23"/>
        <v>7rb9_24400</v>
      </c>
      <c r="J175" t="str">
        <f t="shared" si="23"/>
        <v>Unique_target</v>
      </c>
      <c r="K175">
        <f t="shared" si="23"/>
        <v>0.89</v>
      </c>
      <c r="L175">
        <f t="shared" si="23"/>
        <v>352</v>
      </c>
      <c r="M175">
        <f t="shared" si="23"/>
        <v>20</v>
      </c>
      <c r="N175">
        <f t="shared" si="23"/>
        <v>342</v>
      </c>
      <c r="O175">
        <f t="shared" si="22"/>
        <v>0</v>
      </c>
      <c r="P175">
        <f t="shared" si="22"/>
        <v>10</v>
      </c>
      <c r="Q175" s="3">
        <f t="shared" si="16"/>
        <v>94.623655913978496</v>
      </c>
      <c r="R175">
        <f t="shared" si="19"/>
        <v>1.06</v>
      </c>
      <c r="S175">
        <f t="shared" si="19"/>
        <v>96.6</v>
      </c>
      <c r="T175">
        <f t="shared" si="19"/>
        <v>0.91</v>
      </c>
      <c r="U175">
        <f t="shared" si="18"/>
        <v>39.1</v>
      </c>
      <c r="V175">
        <f t="shared" si="18"/>
        <v>1</v>
      </c>
      <c r="W175">
        <f t="shared" si="18"/>
        <v>0</v>
      </c>
      <c r="X175" t="str">
        <f t="shared" si="18"/>
        <v>7rb9_24400_iter_res_refine.pdb</v>
      </c>
      <c r="AA175" t="s">
        <v>25</v>
      </c>
      <c r="AB175" t="s">
        <v>1</v>
      </c>
      <c r="AC175">
        <v>0.89</v>
      </c>
      <c r="AD175">
        <v>352</v>
      </c>
      <c r="AE175">
        <v>20</v>
      </c>
      <c r="AF175">
        <v>342</v>
      </c>
      <c r="AG175">
        <v>0</v>
      </c>
      <c r="AH175">
        <v>10</v>
      </c>
      <c r="AI175">
        <v>94.6</v>
      </c>
      <c r="AJ175">
        <v>1.06</v>
      </c>
      <c r="AK175">
        <v>96.6</v>
      </c>
      <c r="AL175">
        <v>0.91</v>
      </c>
      <c r="AM175">
        <v>39.1</v>
      </c>
      <c r="AN175">
        <v>1</v>
      </c>
      <c r="AO175">
        <v>0</v>
      </c>
      <c r="AP175" t="s">
        <v>182</v>
      </c>
    </row>
    <row r="176" spans="4:42" x14ac:dyDescent="0.2">
      <c r="D176" t="str">
        <f t="shared" si="24"/>
        <v>7l6u_23208</v>
      </c>
      <c r="H176">
        <f t="shared" si="25"/>
        <v>311</v>
      </c>
      <c r="I176" t="str">
        <f t="shared" si="23"/>
        <v>7l6u_23208</v>
      </c>
      <c r="J176" t="str">
        <f t="shared" si="23"/>
        <v>Unique_target</v>
      </c>
      <c r="K176">
        <f t="shared" si="23"/>
        <v>0.65</v>
      </c>
      <c r="L176">
        <f t="shared" si="23"/>
        <v>290</v>
      </c>
      <c r="M176">
        <f t="shared" si="23"/>
        <v>21</v>
      </c>
      <c r="N176">
        <f t="shared" si="23"/>
        <v>279</v>
      </c>
      <c r="O176">
        <f t="shared" si="22"/>
        <v>0</v>
      </c>
      <c r="P176">
        <f t="shared" si="22"/>
        <v>11</v>
      </c>
      <c r="Q176" s="3">
        <f t="shared" si="16"/>
        <v>93.247588424437296</v>
      </c>
      <c r="R176">
        <f t="shared" si="19"/>
        <v>1.43</v>
      </c>
      <c r="S176">
        <f t="shared" si="19"/>
        <v>92.8</v>
      </c>
      <c r="T176">
        <f t="shared" si="19"/>
        <v>0.86</v>
      </c>
      <c r="U176">
        <f t="shared" si="18"/>
        <v>32.200000000000003</v>
      </c>
      <c r="V176">
        <f t="shared" si="18"/>
        <v>1</v>
      </c>
      <c r="W176">
        <f t="shared" si="18"/>
        <v>0</v>
      </c>
      <c r="X176" t="str">
        <f t="shared" si="18"/>
        <v>7l6u_23208_iter_res_refine.pdb</v>
      </c>
      <c r="AA176" t="s">
        <v>9</v>
      </c>
      <c r="AB176" t="s">
        <v>1</v>
      </c>
      <c r="AC176">
        <v>0.65</v>
      </c>
      <c r="AD176">
        <v>290</v>
      </c>
      <c r="AE176">
        <v>21</v>
      </c>
      <c r="AF176">
        <v>279</v>
      </c>
      <c r="AG176">
        <v>0</v>
      </c>
      <c r="AH176">
        <v>11</v>
      </c>
      <c r="AI176">
        <v>93.2</v>
      </c>
      <c r="AJ176">
        <v>1.43</v>
      </c>
      <c r="AK176">
        <v>92.8</v>
      </c>
      <c r="AL176">
        <v>0.86</v>
      </c>
      <c r="AM176">
        <v>32.200000000000003</v>
      </c>
      <c r="AN176">
        <v>1</v>
      </c>
      <c r="AO176">
        <v>0</v>
      </c>
      <c r="AP176" t="s">
        <v>91</v>
      </c>
    </row>
    <row r="177" spans="4:42" x14ac:dyDescent="0.2">
      <c r="D177" t="str">
        <f t="shared" si="24"/>
        <v>7lvr_23541</v>
      </c>
      <c r="H177">
        <f t="shared" si="25"/>
        <v>441</v>
      </c>
      <c r="I177" t="str">
        <f t="shared" si="23"/>
        <v>7lvr_23541</v>
      </c>
      <c r="J177" t="str">
        <f t="shared" si="23"/>
        <v>Unique_target</v>
      </c>
      <c r="K177">
        <f t="shared" si="23"/>
        <v>0.7</v>
      </c>
      <c r="L177">
        <f t="shared" si="23"/>
        <v>408</v>
      </c>
      <c r="M177">
        <f t="shared" si="23"/>
        <v>33</v>
      </c>
      <c r="N177">
        <f t="shared" si="23"/>
        <v>394</v>
      </c>
      <c r="O177">
        <f t="shared" si="22"/>
        <v>0</v>
      </c>
      <c r="P177">
        <f t="shared" si="22"/>
        <v>14</v>
      </c>
      <c r="Q177" s="3">
        <f t="shared" si="16"/>
        <v>92.517006802721085</v>
      </c>
      <c r="R177">
        <f t="shared" si="19"/>
        <v>1.32</v>
      </c>
      <c r="S177">
        <f t="shared" si="19"/>
        <v>96.8</v>
      </c>
      <c r="T177">
        <f t="shared" si="19"/>
        <v>0.9</v>
      </c>
      <c r="U177">
        <f t="shared" si="18"/>
        <v>34</v>
      </c>
      <c r="V177">
        <f t="shared" si="18"/>
        <v>1</v>
      </c>
      <c r="W177">
        <f t="shared" si="18"/>
        <v>0</v>
      </c>
      <c r="X177" t="str">
        <f t="shared" si="18"/>
        <v>7lvr_23541_iter_res_refine.pdb</v>
      </c>
      <c r="AA177" t="s">
        <v>15</v>
      </c>
      <c r="AB177" t="s">
        <v>1</v>
      </c>
      <c r="AC177">
        <v>0.7</v>
      </c>
      <c r="AD177">
        <v>408</v>
      </c>
      <c r="AE177">
        <v>33</v>
      </c>
      <c r="AF177">
        <v>394</v>
      </c>
      <c r="AG177">
        <v>0</v>
      </c>
      <c r="AH177">
        <v>14</v>
      </c>
      <c r="AI177">
        <v>92.5</v>
      </c>
      <c r="AJ177">
        <v>1.32</v>
      </c>
      <c r="AK177">
        <v>96.8</v>
      </c>
      <c r="AL177">
        <v>0.9</v>
      </c>
      <c r="AM177">
        <v>34</v>
      </c>
      <c r="AN177">
        <v>1</v>
      </c>
      <c r="AO177">
        <v>0</v>
      </c>
      <c r="AP177" t="s">
        <v>188</v>
      </c>
    </row>
    <row r="178" spans="4:42" x14ac:dyDescent="0.2">
      <c r="D178" t="str">
        <f t="shared" si="24"/>
        <v>7me0_23786</v>
      </c>
      <c r="H178">
        <f t="shared" si="25"/>
        <v>347</v>
      </c>
      <c r="I178" t="str">
        <f t="shared" si="23"/>
        <v>7me0_23786</v>
      </c>
      <c r="J178" t="str">
        <f t="shared" si="23"/>
        <v>Unique_target</v>
      </c>
      <c r="K178">
        <f t="shared" si="23"/>
        <v>0.39</v>
      </c>
      <c r="L178">
        <f t="shared" si="23"/>
        <v>335</v>
      </c>
      <c r="M178">
        <f t="shared" si="23"/>
        <v>12</v>
      </c>
      <c r="N178">
        <f t="shared" si="23"/>
        <v>331</v>
      </c>
      <c r="O178">
        <f t="shared" si="22"/>
        <v>0</v>
      </c>
      <c r="P178">
        <f t="shared" si="22"/>
        <v>4</v>
      </c>
      <c r="Q178" s="3">
        <f t="shared" ref="Q178:Q213" si="26">100*AD178/H178</f>
        <v>96.541786743515857</v>
      </c>
      <c r="R178">
        <f t="shared" si="19"/>
        <v>2.46</v>
      </c>
      <c r="S178">
        <f t="shared" si="19"/>
        <v>99.1</v>
      </c>
      <c r="T178">
        <f t="shared" si="19"/>
        <v>0.96</v>
      </c>
      <c r="U178">
        <f t="shared" si="18"/>
        <v>67</v>
      </c>
      <c r="V178">
        <f t="shared" si="18"/>
        <v>1</v>
      </c>
      <c r="W178">
        <f t="shared" si="18"/>
        <v>0</v>
      </c>
      <c r="X178" t="str">
        <f t="shared" si="18"/>
        <v>7me0_23786_iter_res_refine.pdb</v>
      </c>
      <c r="AA178" t="s">
        <v>20</v>
      </c>
      <c r="AB178" t="s">
        <v>1</v>
      </c>
      <c r="AC178">
        <v>0.39</v>
      </c>
      <c r="AD178">
        <v>335</v>
      </c>
      <c r="AE178">
        <v>12</v>
      </c>
      <c r="AF178">
        <v>331</v>
      </c>
      <c r="AG178">
        <v>0</v>
      </c>
      <c r="AH178">
        <v>4</v>
      </c>
      <c r="AI178">
        <v>96.5</v>
      </c>
      <c r="AJ178">
        <v>2.46</v>
      </c>
      <c r="AK178">
        <v>99.1</v>
      </c>
      <c r="AL178">
        <v>0.96</v>
      </c>
      <c r="AM178">
        <v>67</v>
      </c>
      <c r="AN178">
        <v>1</v>
      </c>
      <c r="AO178">
        <v>0</v>
      </c>
      <c r="AP178" t="s">
        <v>101</v>
      </c>
    </row>
    <row r="179" spans="4:42" x14ac:dyDescent="0.2">
      <c r="D179" t="str">
        <f t="shared" si="24"/>
        <v>7lsx_23508</v>
      </c>
      <c r="H179">
        <f t="shared" si="25"/>
        <v>245</v>
      </c>
      <c r="I179" t="str">
        <f t="shared" si="23"/>
        <v>7lsx_23508</v>
      </c>
      <c r="J179" t="str">
        <f t="shared" si="23"/>
        <v>Unique_target</v>
      </c>
      <c r="K179">
        <f t="shared" si="23"/>
        <v>0.96</v>
      </c>
      <c r="L179">
        <f t="shared" si="23"/>
        <v>225</v>
      </c>
      <c r="M179">
        <f t="shared" si="23"/>
        <v>20</v>
      </c>
      <c r="N179">
        <f t="shared" si="23"/>
        <v>211</v>
      </c>
      <c r="O179">
        <f t="shared" si="22"/>
        <v>2</v>
      </c>
      <c r="P179">
        <f t="shared" si="22"/>
        <v>12</v>
      </c>
      <c r="Q179" s="3">
        <f t="shared" si="26"/>
        <v>91.836734693877546</v>
      </c>
      <c r="R179">
        <f t="shared" si="19"/>
        <v>0.96</v>
      </c>
      <c r="S179">
        <f t="shared" si="19"/>
        <v>96.9</v>
      </c>
      <c r="T179">
        <f t="shared" si="19"/>
        <v>0.89</v>
      </c>
      <c r="U179">
        <f t="shared" si="18"/>
        <v>28.1</v>
      </c>
      <c r="V179">
        <f t="shared" si="18"/>
        <v>1</v>
      </c>
      <c r="W179">
        <f t="shared" si="18"/>
        <v>2</v>
      </c>
      <c r="X179" t="str">
        <f t="shared" si="18"/>
        <v>7lsx_23508_iter_res_refine.pdb</v>
      </c>
      <c r="AA179" t="s">
        <v>13</v>
      </c>
      <c r="AB179" t="s">
        <v>1</v>
      </c>
      <c r="AC179">
        <v>0.96</v>
      </c>
      <c r="AD179">
        <v>225</v>
      </c>
      <c r="AE179">
        <v>20</v>
      </c>
      <c r="AF179">
        <v>211</v>
      </c>
      <c r="AG179">
        <v>2</v>
      </c>
      <c r="AH179">
        <v>12</v>
      </c>
      <c r="AI179">
        <v>91.8</v>
      </c>
      <c r="AJ179">
        <v>0.96</v>
      </c>
      <c r="AK179">
        <v>96.9</v>
      </c>
      <c r="AL179">
        <v>0.89</v>
      </c>
      <c r="AM179">
        <v>28.1</v>
      </c>
      <c r="AN179">
        <v>1</v>
      </c>
      <c r="AO179">
        <v>2</v>
      </c>
      <c r="AP179" t="s">
        <v>184</v>
      </c>
    </row>
    <row r="180" spans="4:42" x14ac:dyDescent="0.2">
      <c r="D180" t="str">
        <f t="shared" si="24"/>
        <v>7mby_23750</v>
      </c>
      <c r="H180">
        <f t="shared" si="25"/>
        <v>339</v>
      </c>
      <c r="I180" t="str">
        <f t="shared" si="23"/>
        <v>7mby_23750</v>
      </c>
      <c r="J180" t="str">
        <f t="shared" si="23"/>
        <v>Unique_target</v>
      </c>
      <c r="K180">
        <f t="shared" si="23"/>
        <v>0.75</v>
      </c>
      <c r="L180">
        <f t="shared" si="23"/>
        <v>304</v>
      </c>
      <c r="M180">
        <f t="shared" si="23"/>
        <v>35</v>
      </c>
      <c r="N180">
        <f t="shared" si="23"/>
        <v>294</v>
      </c>
      <c r="O180">
        <f t="shared" si="22"/>
        <v>0</v>
      </c>
      <c r="P180">
        <f t="shared" si="22"/>
        <v>10</v>
      </c>
      <c r="Q180" s="3">
        <f t="shared" si="26"/>
        <v>89.675516224188797</v>
      </c>
      <c r="R180">
        <f t="shared" si="19"/>
        <v>1.19</v>
      </c>
      <c r="S180">
        <f t="shared" si="19"/>
        <v>97.7</v>
      </c>
      <c r="T180">
        <f t="shared" si="19"/>
        <v>0.88</v>
      </c>
      <c r="U180">
        <f t="shared" si="18"/>
        <v>50.7</v>
      </c>
      <c r="V180">
        <f t="shared" si="18"/>
        <v>1</v>
      </c>
      <c r="W180">
        <f t="shared" si="18"/>
        <v>0</v>
      </c>
      <c r="X180" t="str">
        <f t="shared" si="18"/>
        <v>7mby_23750_iter_res_refine.pdb</v>
      </c>
      <c r="AA180" t="s">
        <v>19</v>
      </c>
      <c r="AB180" t="s">
        <v>1</v>
      </c>
      <c r="AC180">
        <v>0.75</v>
      </c>
      <c r="AD180">
        <v>304</v>
      </c>
      <c r="AE180">
        <v>35</v>
      </c>
      <c r="AF180">
        <v>294</v>
      </c>
      <c r="AG180">
        <v>0</v>
      </c>
      <c r="AH180">
        <v>10</v>
      </c>
      <c r="AI180">
        <v>89.7</v>
      </c>
      <c r="AJ180">
        <v>1.19</v>
      </c>
      <c r="AK180">
        <v>97.7</v>
      </c>
      <c r="AL180">
        <v>0.88</v>
      </c>
      <c r="AM180">
        <v>50.7</v>
      </c>
      <c r="AN180">
        <v>1</v>
      </c>
      <c r="AO180">
        <v>0</v>
      </c>
      <c r="AP180" t="s">
        <v>178</v>
      </c>
    </row>
    <row r="181" spans="4:42" x14ac:dyDescent="0.2">
      <c r="D181" t="str">
        <f t="shared" si="24"/>
        <v>7ls5_23502</v>
      </c>
      <c r="H181">
        <f t="shared" si="25"/>
        <v>243</v>
      </c>
      <c r="I181" t="str">
        <f t="shared" si="23"/>
        <v>7ls5_23502</v>
      </c>
      <c r="J181" t="str">
        <f t="shared" si="23"/>
        <v>Unique_target</v>
      </c>
      <c r="K181">
        <f t="shared" si="23"/>
        <v>0.55000000000000004</v>
      </c>
      <c r="L181">
        <f t="shared" si="23"/>
        <v>225</v>
      </c>
      <c r="M181">
        <f t="shared" si="23"/>
        <v>18</v>
      </c>
      <c r="N181">
        <f t="shared" si="23"/>
        <v>219</v>
      </c>
      <c r="O181">
        <f t="shared" si="22"/>
        <v>0</v>
      </c>
      <c r="P181">
        <f t="shared" si="22"/>
        <v>6</v>
      </c>
      <c r="Q181" s="3">
        <f t="shared" si="26"/>
        <v>92.592592592592595</v>
      </c>
      <c r="R181">
        <f t="shared" si="19"/>
        <v>1.68</v>
      </c>
      <c r="S181">
        <f t="shared" si="19"/>
        <v>98.2</v>
      </c>
      <c r="T181">
        <f t="shared" si="19"/>
        <v>0.91</v>
      </c>
      <c r="U181">
        <f t="shared" si="18"/>
        <v>45</v>
      </c>
      <c r="V181">
        <f t="shared" si="18"/>
        <v>1</v>
      </c>
      <c r="W181">
        <f t="shared" si="18"/>
        <v>0</v>
      </c>
      <c r="X181" t="str">
        <f t="shared" si="18"/>
        <v>7ls5_23502_iter_res_refine.pdb</v>
      </c>
      <c r="AA181" t="s">
        <v>12</v>
      </c>
      <c r="AB181" t="s">
        <v>1</v>
      </c>
      <c r="AC181">
        <v>0.55000000000000004</v>
      </c>
      <c r="AD181">
        <v>225</v>
      </c>
      <c r="AE181">
        <v>18</v>
      </c>
      <c r="AF181">
        <v>219</v>
      </c>
      <c r="AG181">
        <v>0</v>
      </c>
      <c r="AH181">
        <v>6</v>
      </c>
      <c r="AI181">
        <v>92.6</v>
      </c>
      <c r="AJ181">
        <v>1.68</v>
      </c>
      <c r="AK181">
        <v>98.2</v>
      </c>
      <c r="AL181">
        <v>0.91</v>
      </c>
      <c r="AM181">
        <v>45</v>
      </c>
      <c r="AN181">
        <v>1</v>
      </c>
      <c r="AO181">
        <v>0</v>
      </c>
      <c r="AP181" t="s">
        <v>186</v>
      </c>
    </row>
    <row r="182" spans="4:42" x14ac:dyDescent="0.2">
      <c r="D182" t="str">
        <f t="shared" si="24"/>
        <v>7ev9_31325</v>
      </c>
      <c r="H182">
        <f t="shared" si="25"/>
        <v>382</v>
      </c>
      <c r="I182" t="str">
        <f t="shared" si="23"/>
        <v>7ev9_31325</v>
      </c>
      <c r="J182" t="str">
        <f t="shared" si="23"/>
        <v>Unique_target</v>
      </c>
      <c r="K182">
        <f t="shared" si="23"/>
        <v>0.51</v>
      </c>
      <c r="L182">
        <f t="shared" si="23"/>
        <v>373</v>
      </c>
      <c r="M182">
        <f t="shared" si="23"/>
        <v>9</v>
      </c>
      <c r="N182">
        <f t="shared" si="23"/>
        <v>366</v>
      </c>
      <c r="O182">
        <f t="shared" si="22"/>
        <v>0</v>
      </c>
      <c r="P182">
        <f t="shared" si="22"/>
        <v>7</v>
      </c>
      <c r="Q182" s="3">
        <f t="shared" si="26"/>
        <v>97.643979057591622</v>
      </c>
      <c r="R182">
        <f t="shared" si="19"/>
        <v>1.91</v>
      </c>
      <c r="S182">
        <f t="shared" si="19"/>
        <v>97.3</v>
      </c>
      <c r="T182">
        <f t="shared" si="19"/>
        <v>0.95</v>
      </c>
      <c r="U182">
        <f t="shared" si="18"/>
        <v>46.6</v>
      </c>
      <c r="V182">
        <f t="shared" si="18"/>
        <v>1</v>
      </c>
      <c r="W182">
        <f t="shared" si="18"/>
        <v>0</v>
      </c>
      <c r="X182" t="str">
        <f t="shared" si="18"/>
        <v>7ev9_31325_iter_res_refine.pdb</v>
      </c>
      <c r="AA182" t="s">
        <v>5</v>
      </c>
      <c r="AB182" t="s">
        <v>1</v>
      </c>
      <c r="AC182">
        <v>0.51</v>
      </c>
      <c r="AD182">
        <v>373</v>
      </c>
      <c r="AE182">
        <v>9</v>
      </c>
      <c r="AF182">
        <v>366</v>
      </c>
      <c r="AG182">
        <v>0</v>
      </c>
      <c r="AH182">
        <v>7</v>
      </c>
      <c r="AI182">
        <v>97.6</v>
      </c>
      <c r="AJ182">
        <v>1.91</v>
      </c>
      <c r="AK182">
        <v>97.3</v>
      </c>
      <c r="AL182">
        <v>0.95</v>
      </c>
      <c r="AM182">
        <v>46.6</v>
      </c>
      <c r="AN182">
        <v>1</v>
      </c>
      <c r="AO182">
        <v>0</v>
      </c>
      <c r="AP182" t="s">
        <v>180</v>
      </c>
    </row>
    <row r="183" spans="4:42" x14ac:dyDescent="0.2">
      <c r="D183" t="str">
        <f t="shared" si="24"/>
        <v>7m9c_23723</v>
      </c>
      <c r="H183">
        <f t="shared" si="25"/>
        <v>257</v>
      </c>
      <c r="I183" t="str">
        <f t="shared" si="23"/>
        <v>7m9c_23723</v>
      </c>
      <c r="J183" t="str">
        <f t="shared" si="23"/>
        <v>Unique_target</v>
      </c>
      <c r="K183">
        <f t="shared" si="23"/>
        <v>1.36</v>
      </c>
      <c r="L183">
        <f t="shared" si="23"/>
        <v>197</v>
      </c>
      <c r="M183">
        <f t="shared" si="23"/>
        <v>60</v>
      </c>
      <c r="N183">
        <f t="shared" si="23"/>
        <v>170</v>
      </c>
      <c r="O183">
        <f t="shared" si="22"/>
        <v>0</v>
      </c>
      <c r="P183">
        <f t="shared" si="22"/>
        <v>27</v>
      </c>
      <c r="Q183" s="3">
        <f t="shared" si="26"/>
        <v>76.653696498054472</v>
      </c>
      <c r="R183">
        <f t="shared" si="19"/>
        <v>0.56000000000000005</v>
      </c>
      <c r="S183">
        <f t="shared" si="19"/>
        <v>94.9</v>
      </c>
      <c r="T183">
        <f t="shared" si="19"/>
        <v>0.73</v>
      </c>
      <c r="U183">
        <f t="shared" si="18"/>
        <v>15.2</v>
      </c>
      <c r="V183">
        <f t="shared" si="18"/>
        <v>1</v>
      </c>
      <c r="W183">
        <f t="shared" si="18"/>
        <v>0</v>
      </c>
      <c r="X183" t="str">
        <f t="shared" si="18"/>
        <v>7m9c_23723_iter_res_refine.pdb</v>
      </c>
      <c r="AA183" t="s">
        <v>18</v>
      </c>
      <c r="AB183" t="s">
        <v>1</v>
      </c>
      <c r="AC183">
        <v>1.36</v>
      </c>
      <c r="AD183">
        <v>197</v>
      </c>
      <c r="AE183">
        <v>60</v>
      </c>
      <c r="AF183">
        <v>170</v>
      </c>
      <c r="AG183">
        <v>0</v>
      </c>
      <c r="AH183">
        <v>27</v>
      </c>
      <c r="AI183">
        <v>76.7</v>
      </c>
      <c r="AJ183">
        <v>0.56000000000000005</v>
      </c>
      <c r="AK183">
        <v>94.9</v>
      </c>
      <c r="AL183">
        <v>0.73</v>
      </c>
      <c r="AM183">
        <v>15.2</v>
      </c>
      <c r="AN183">
        <v>1</v>
      </c>
      <c r="AO183">
        <v>0</v>
      </c>
      <c r="AP183" t="s">
        <v>95</v>
      </c>
    </row>
    <row r="184" spans="4:42" x14ac:dyDescent="0.2">
      <c r="D184" t="str">
        <f t="shared" si="24"/>
        <v>7lc6_23269</v>
      </c>
      <c r="H184">
        <f t="shared" si="25"/>
        <v>557</v>
      </c>
      <c r="I184" t="str">
        <f t="shared" si="23"/>
        <v>7lc6_23269</v>
      </c>
      <c r="J184" t="str">
        <f t="shared" si="23"/>
        <v>Unique_target</v>
      </c>
      <c r="K184">
        <f t="shared" si="23"/>
        <v>0.86</v>
      </c>
      <c r="L184">
        <f t="shared" si="23"/>
        <v>508</v>
      </c>
      <c r="M184">
        <f t="shared" si="23"/>
        <v>49</v>
      </c>
      <c r="N184">
        <f t="shared" si="23"/>
        <v>485</v>
      </c>
      <c r="O184">
        <f t="shared" si="22"/>
        <v>0</v>
      </c>
      <c r="P184">
        <f t="shared" si="22"/>
        <v>23</v>
      </c>
      <c r="Q184" s="3">
        <f t="shared" si="26"/>
        <v>91.202872531418308</v>
      </c>
      <c r="R184">
        <f t="shared" si="19"/>
        <v>1.06</v>
      </c>
      <c r="S184">
        <f t="shared" si="19"/>
        <v>95.5</v>
      </c>
      <c r="T184">
        <f t="shared" si="19"/>
        <v>0.87</v>
      </c>
      <c r="U184">
        <f t="shared" si="18"/>
        <v>24.2</v>
      </c>
      <c r="V184">
        <f t="shared" si="18"/>
        <v>1</v>
      </c>
      <c r="W184">
        <f t="shared" si="18"/>
        <v>0</v>
      </c>
      <c r="X184" t="str">
        <f t="shared" si="18"/>
        <v>7lc6_23269_iter_res_refine.pdb</v>
      </c>
      <c r="AA184" t="s">
        <v>10</v>
      </c>
      <c r="AB184" t="s">
        <v>1</v>
      </c>
      <c r="AC184">
        <v>0.86</v>
      </c>
      <c r="AD184">
        <v>508</v>
      </c>
      <c r="AE184">
        <v>49</v>
      </c>
      <c r="AF184">
        <v>485</v>
      </c>
      <c r="AG184">
        <v>0</v>
      </c>
      <c r="AH184">
        <v>23</v>
      </c>
      <c r="AI184">
        <v>91.2</v>
      </c>
      <c r="AJ184">
        <v>1.06</v>
      </c>
      <c r="AK184">
        <v>95.5</v>
      </c>
      <c r="AL184">
        <v>0.87</v>
      </c>
      <c r="AM184">
        <v>24.2</v>
      </c>
      <c r="AN184">
        <v>1</v>
      </c>
      <c r="AO184">
        <v>0</v>
      </c>
      <c r="AP184" t="s">
        <v>190</v>
      </c>
    </row>
    <row r="185" spans="4:42" x14ac:dyDescent="0.2">
      <c r="D185" t="str">
        <f t="shared" si="24"/>
        <v>7n8i_24237</v>
      </c>
      <c r="H185">
        <f t="shared" si="25"/>
        <v>106</v>
      </c>
      <c r="I185" t="str">
        <f t="shared" si="23"/>
        <v>7n8i_24237</v>
      </c>
      <c r="J185" t="str">
        <f t="shared" si="23"/>
        <v>Unique_target</v>
      </c>
      <c r="K185">
        <f t="shared" si="23"/>
        <v>0.42</v>
      </c>
      <c r="L185">
        <f t="shared" si="23"/>
        <v>106</v>
      </c>
      <c r="M185">
        <f t="shared" si="23"/>
        <v>0</v>
      </c>
      <c r="N185">
        <f t="shared" si="23"/>
        <v>106</v>
      </c>
      <c r="O185">
        <f t="shared" si="22"/>
        <v>0</v>
      </c>
      <c r="P185">
        <f t="shared" si="22"/>
        <v>0</v>
      </c>
      <c r="Q185" s="3">
        <f t="shared" si="26"/>
        <v>100</v>
      </c>
      <c r="R185">
        <f t="shared" si="19"/>
        <v>2.4</v>
      </c>
      <c r="S185">
        <f t="shared" si="19"/>
        <v>100</v>
      </c>
      <c r="T185">
        <f t="shared" si="19"/>
        <v>1</v>
      </c>
      <c r="U185">
        <f t="shared" si="18"/>
        <v>106</v>
      </c>
      <c r="V185">
        <f t="shared" si="18"/>
        <v>1</v>
      </c>
      <c r="W185">
        <f t="shared" si="18"/>
        <v>0</v>
      </c>
      <c r="X185" t="str">
        <f t="shared" si="18"/>
        <v>7n8i_24237_iter_res_refine.pdb</v>
      </c>
      <c r="AA185" t="s">
        <v>24</v>
      </c>
      <c r="AB185" t="s">
        <v>1</v>
      </c>
      <c r="AC185">
        <v>0.42</v>
      </c>
      <c r="AD185">
        <v>106</v>
      </c>
      <c r="AE185">
        <v>0</v>
      </c>
      <c r="AF185">
        <v>106</v>
      </c>
      <c r="AG185">
        <v>0</v>
      </c>
      <c r="AH185">
        <v>0</v>
      </c>
      <c r="AI185">
        <v>100</v>
      </c>
      <c r="AJ185">
        <v>2.4</v>
      </c>
      <c r="AK185">
        <v>100</v>
      </c>
      <c r="AL185">
        <v>1</v>
      </c>
      <c r="AM185">
        <v>106</v>
      </c>
      <c r="AN185">
        <v>1</v>
      </c>
      <c r="AO185">
        <v>0</v>
      </c>
      <c r="AP185" t="s">
        <v>192</v>
      </c>
    </row>
    <row r="186" spans="4:42" x14ac:dyDescent="0.2">
      <c r="Q186" s="3"/>
    </row>
    <row r="187" spans="4:42" x14ac:dyDescent="0.2">
      <c r="D187" t="s">
        <v>63</v>
      </c>
      <c r="I187" t="str">
        <f t="shared" si="23"/>
        <v>REBUILDING</v>
      </c>
      <c r="Q187" s="3"/>
      <c r="AA187" t="s">
        <v>63</v>
      </c>
    </row>
    <row r="188" spans="4:42" x14ac:dyDescent="0.2">
      <c r="Q188" s="3"/>
    </row>
    <row r="189" spans="4:42" x14ac:dyDescent="0.2">
      <c r="D189" t="str">
        <f>I189</f>
        <v>7lv9_23530</v>
      </c>
      <c r="H189">
        <f>H49</f>
        <v>97</v>
      </c>
      <c r="I189" t="str">
        <f>AA189</f>
        <v>7lv9_23530</v>
      </c>
      <c r="J189" t="str">
        <f t="shared" si="23"/>
        <v>Unique_target</v>
      </c>
      <c r="K189">
        <f t="shared" si="23"/>
        <v>0</v>
      </c>
      <c r="L189">
        <f t="shared" si="23"/>
        <v>0</v>
      </c>
      <c r="M189">
        <f t="shared" si="23"/>
        <v>97</v>
      </c>
      <c r="N189">
        <f t="shared" si="23"/>
        <v>0</v>
      </c>
      <c r="O189">
        <f t="shared" si="22"/>
        <v>0</v>
      </c>
      <c r="P189">
        <f t="shared" si="22"/>
        <v>0</v>
      </c>
      <c r="Q189" s="3">
        <f>100*AD189/H189</f>
        <v>0</v>
      </c>
      <c r="R189">
        <f t="shared" si="19"/>
        <v>0</v>
      </c>
      <c r="S189">
        <f t="shared" si="19"/>
        <v>0</v>
      </c>
      <c r="T189">
        <f t="shared" si="19"/>
        <v>0</v>
      </c>
      <c r="U189">
        <f t="shared" si="19"/>
        <v>0</v>
      </c>
      <c r="V189">
        <f t="shared" si="19"/>
        <v>1</v>
      </c>
      <c r="W189">
        <f t="shared" si="19"/>
        <v>0</v>
      </c>
      <c r="X189" t="str">
        <f t="shared" si="19"/>
        <v>7lv9_23530_rebuilt.pdb</v>
      </c>
      <c r="AA189" t="s">
        <v>14</v>
      </c>
      <c r="AB189" t="s">
        <v>1</v>
      </c>
      <c r="AC189">
        <v>0</v>
      </c>
      <c r="AD189">
        <v>0</v>
      </c>
      <c r="AE189">
        <v>97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1</v>
      </c>
      <c r="AO189">
        <v>0</v>
      </c>
      <c r="AP189" t="s">
        <v>112</v>
      </c>
    </row>
    <row r="190" spans="4:42" x14ac:dyDescent="0.2">
      <c r="D190" t="str">
        <f t="shared" ref="D190:D213" si="27">I190</f>
        <v>7msw_23970</v>
      </c>
      <c r="H190">
        <f t="shared" ref="H190:H213" si="28">H50</f>
        <v>635</v>
      </c>
      <c r="I190" t="str">
        <f t="shared" si="23"/>
        <v>7msw_23970</v>
      </c>
      <c r="J190" t="str">
        <f t="shared" si="23"/>
        <v>Unique_target</v>
      </c>
      <c r="K190">
        <f t="shared" si="23"/>
        <v>1.28</v>
      </c>
      <c r="L190">
        <f t="shared" si="23"/>
        <v>178</v>
      </c>
      <c r="M190">
        <f t="shared" si="23"/>
        <v>457</v>
      </c>
      <c r="N190">
        <f t="shared" si="23"/>
        <v>80</v>
      </c>
      <c r="O190">
        <f t="shared" si="22"/>
        <v>19</v>
      </c>
      <c r="P190">
        <f t="shared" si="22"/>
        <v>79</v>
      </c>
      <c r="Q190" s="3">
        <f t="shared" si="26"/>
        <v>28.031496062992126</v>
      </c>
      <c r="R190">
        <f t="shared" ref="R190:X213" si="29">AJ190</f>
        <v>0.22</v>
      </c>
      <c r="S190">
        <f t="shared" si="29"/>
        <v>43.3</v>
      </c>
      <c r="T190">
        <f t="shared" si="29"/>
        <v>0.12</v>
      </c>
      <c r="U190">
        <f t="shared" si="29"/>
        <v>9.4</v>
      </c>
      <c r="V190">
        <f t="shared" si="29"/>
        <v>40</v>
      </c>
      <c r="W190">
        <f t="shared" si="29"/>
        <v>15</v>
      </c>
      <c r="X190" t="str">
        <f t="shared" si="29"/>
        <v>7msw_23970_rebuilt.pdb</v>
      </c>
      <c r="AA190" t="s">
        <v>23</v>
      </c>
      <c r="AB190" t="s">
        <v>1</v>
      </c>
      <c r="AC190">
        <v>1.28</v>
      </c>
      <c r="AD190">
        <v>178</v>
      </c>
      <c r="AE190">
        <v>457</v>
      </c>
      <c r="AF190">
        <v>80</v>
      </c>
      <c r="AG190">
        <v>19</v>
      </c>
      <c r="AH190">
        <v>79</v>
      </c>
      <c r="AI190">
        <v>28</v>
      </c>
      <c r="AJ190">
        <v>0.22</v>
      </c>
      <c r="AK190">
        <v>43.3</v>
      </c>
      <c r="AL190">
        <v>0.12</v>
      </c>
      <c r="AM190">
        <v>9.4</v>
      </c>
      <c r="AN190">
        <v>40</v>
      </c>
      <c r="AO190">
        <v>15</v>
      </c>
      <c r="AP190" t="s">
        <v>193</v>
      </c>
    </row>
    <row r="191" spans="4:42" x14ac:dyDescent="0.2">
      <c r="D191" t="str">
        <f t="shared" si="27"/>
        <v>7mlz_23914</v>
      </c>
      <c r="H191">
        <f t="shared" si="28"/>
        <v>196</v>
      </c>
      <c r="I191" t="str">
        <f t="shared" si="23"/>
        <v>7mlz_23914</v>
      </c>
      <c r="J191" t="str">
        <f t="shared" si="23"/>
        <v>Unique_target</v>
      </c>
      <c r="K191">
        <f t="shared" si="23"/>
        <v>1.0900000000000001</v>
      </c>
      <c r="L191">
        <f t="shared" si="23"/>
        <v>162</v>
      </c>
      <c r="M191">
        <f t="shared" si="23"/>
        <v>34</v>
      </c>
      <c r="N191">
        <f t="shared" si="23"/>
        <v>148</v>
      </c>
      <c r="O191">
        <f t="shared" si="22"/>
        <v>0</v>
      </c>
      <c r="P191">
        <f t="shared" si="22"/>
        <v>14</v>
      </c>
      <c r="Q191" s="3">
        <f t="shared" si="26"/>
        <v>82.65306122448979</v>
      </c>
      <c r="R191">
        <f t="shared" si="29"/>
        <v>0.76</v>
      </c>
      <c r="S191">
        <f t="shared" si="29"/>
        <v>96.3</v>
      </c>
      <c r="T191">
        <f t="shared" si="29"/>
        <v>0.8</v>
      </c>
      <c r="U191">
        <f t="shared" si="29"/>
        <v>13.5</v>
      </c>
      <c r="V191">
        <f t="shared" si="29"/>
        <v>1</v>
      </c>
      <c r="W191">
        <f t="shared" si="29"/>
        <v>0</v>
      </c>
      <c r="X191" t="str">
        <f t="shared" si="29"/>
        <v>7mlz_23914_rebuilt.pdb</v>
      </c>
      <c r="AA191" t="s">
        <v>22</v>
      </c>
      <c r="AB191" t="s">
        <v>1</v>
      </c>
      <c r="AC191">
        <v>1.0900000000000001</v>
      </c>
      <c r="AD191">
        <v>162</v>
      </c>
      <c r="AE191">
        <v>34</v>
      </c>
      <c r="AF191">
        <v>148</v>
      </c>
      <c r="AG191">
        <v>0</v>
      </c>
      <c r="AH191">
        <v>14</v>
      </c>
      <c r="AI191">
        <v>82.7</v>
      </c>
      <c r="AJ191">
        <v>0.76</v>
      </c>
      <c r="AK191">
        <v>96.3</v>
      </c>
      <c r="AL191">
        <v>0.8</v>
      </c>
      <c r="AM191">
        <v>13.5</v>
      </c>
      <c r="AN191">
        <v>1</v>
      </c>
      <c r="AO191">
        <v>0</v>
      </c>
      <c r="AP191" t="s">
        <v>115</v>
      </c>
    </row>
    <row r="192" spans="4:42" x14ac:dyDescent="0.2">
      <c r="D192" t="str">
        <f t="shared" si="27"/>
        <v>7m7b_23709</v>
      </c>
      <c r="H192">
        <f t="shared" si="28"/>
        <v>209</v>
      </c>
      <c r="I192" t="str">
        <f t="shared" si="23"/>
        <v>7m7b_23709</v>
      </c>
      <c r="J192" t="str">
        <f t="shared" si="23"/>
        <v>Unique_target</v>
      </c>
      <c r="K192">
        <f t="shared" si="23"/>
        <v>0.74</v>
      </c>
      <c r="L192">
        <f t="shared" si="23"/>
        <v>147</v>
      </c>
      <c r="M192">
        <f t="shared" si="23"/>
        <v>62</v>
      </c>
      <c r="N192">
        <f t="shared" si="23"/>
        <v>138</v>
      </c>
      <c r="O192">
        <f t="shared" si="22"/>
        <v>0</v>
      </c>
      <c r="P192">
        <f t="shared" si="22"/>
        <v>9</v>
      </c>
      <c r="Q192" s="3">
        <f t="shared" si="26"/>
        <v>70.334928229665067</v>
      </c>
      <c r="R192">
        <f t="shared" si="29"/>
        <v>0.95</v>
      </c>
      <c r="S192">
        <f t="shared" si="29"/>
        <v>93.2</v>
      </c>
      <c r="T192">
        <f t="shared" si="29"/>
        <v>0.66</v>
      </c>
      <c r="U192">
        <f t="shared" si="29"/>
        <v>29.4</v>
      </c>
      <c r="V192">
        <f t="shared" si="29"/>
        <v>1</v>
      </c>
      <c r="W192">
        <f t="shared" si="29"/>
        <v>0</v>
      </c>
      <c r="X192" t="str">
        <f t="shared" si="29"/>
        <v>7m7b_23709_rebuilt.pdb</v>
      </c>
      <c r="AA192" t="s">
        <v>17</v>
      </c>
      <c r="AB192" t="s">
        <v>1</v>
      </c>
      <c r="AC192">
        <v>0.74</v>
      </c>
      <c r="AD192">
        <v>147</v>
      </c>
      <c r="AE192">
        <v>62</v>
      </c>
      <c r="AF192">
        <v>138</v>
      </c>
      <c r="AG192">
        <v>0</v>
      </c>
      <c r="AH192">
        <v>9</v>
      </c>
      <c r="AI192">
        <v>70.3</v>
      </c>
      <c r="AJ192">
        <v>0.95</v>
      </c>
      <c r="AK192">
        <v>93.2</v>
      </c>
      <c r="AL192">
        <v>0.66</v>
      </c>
      <c r="AM192">
        <v>29.4</v>
      </c>
      <c r="AN192">
        <v>1</v>
      </c>
      <c r="AO192">
        <v>0</v>
      </c>
      <c r="AP192" t="s">
        <v>118</v>
      </c>
    </row>
    <row r="193" spans="4:42" x14ac:dyDescent="0.2">
      <c r="D193" t="str">
        <f t="shared" si="27"/>
        <v>7lx5_23566</v>
      </c>
      <c r="H193">
        <f t="shared" si="28"/>
        <v>196</v>
      </c>
      <c r="I193" t="str">
        <f t="shared" si="23"/>
        <v>7lx5_23566</v>
      </c>
      <c r="J193" t="str">
        <f t="shared" si="23"/>
        <v>Unique_target</v>
      </c>
      <c r="K193">
        <f t="shared" si="23"/>
        <v>0.74</v>
      </c>
      <c r="L193">
        <f t="shared" si="23"/>
        <v>158</v>
      </c>
      <c r="M193">
        <f t="shared" si="23"/>
        <v>38</v>
      </c>
      <c r="N193">
        <f t="shared" si="23"/>
        <v>148</v>
      </c>
      <c r="O193">
        <f t="shared" si="22"/>
        <v>2</v>
      </c>
      <c r="P193">
        <f t="shared" si="22"/>
        <v>8</v>
      </c>
      <c r="Q193" s="3">
        <f t="shared" si="26"/>
        <v>80.612244897959187</v>
      </c>
      <c r="R193">
        <f t="shared" si="29"/>
        <v>1.08</v>
      </c>
      <c r="S193">
        <f t="shared" si="29"/>
        <v>92.4</v>
      </c>
      <c r="T193">
        <f t="shared" si="29"/>
        <v>0.74</v>
      </c>
      <c r="U193">
        <f t="shared" si="29"/>
        <v>22.6</v>
      </c>
      <c r="V193">
        <f t="shared" si="29"/>
        <v>2</v>
      </c>
      <c r="W193">
        <f t="shared" si="29"/>
        <v>2</v>
      </c>
      <c r="X193" t="str">
        <f t="shared" si="29"/>
        <v>7lx5_23566_rebuilt.pdb</v>
      </c>
      <c r="AA193" t="s">
        <v>16</v>
      </c>
      <c r="AB193" t="s">
        <v>1</v>
      </c>
      <c r="AC193">
        <v>0.74</v>
      </c>
      <c r="AD193">
        <v>158</v>
      </c>
      <c r="AE193">
        <v>38</v>
      </c>
      <c r="AF193">
        <v>148</v>
      </c>
      <c r="AG193">
        <v>2</v>
      </c>
      <c r="AH193">
        <v>8</v>
      </c>
      <c r="AI193">
        <v>80.599999999999994</v>
      </c>
      <c r="AJ193">
        <v>1.08</v>
      </c>
      <c r="AK193">
        <v>92.4</v>
      </c>
      <c r="AL193">
        <v>0.74</v>
      </c>
      <c r="AM193">
        <v>22.6</v>
      </c>
      <c r="AN193">
        <v>2</v>
      </c>
      <c r="AO193">
        <v>2</v>
      </c>
      <c r="AP193" t="s">
        <v>114</v>
      </c>
    </row>
    <row r="194" spans="4:42" x14ac:dyDescent="0.2">
      <c r="D194" t="str">
        <f t="shared" si="27"/>
        <v>7c2k_30275</v>
      </c>
      <c r="H194">
        <f t="shared" si="28"/>
        <v>927</v>
      </c>
      <c r="I194" t="str">
        <f t="shared" si="23"/>
        <v>7c2k_30275</v>
      </c>
      <c r="J194" t="str">
        <f t="shared" si="23"/>
        <v>Unique_target</v>
      </c>
      <c r="K194">
        <f t="shared" si="23"/>
        <v>0.33</v>
      </c>
      <c r="L194">
        <f t="shared" si="23"/>
        <v>902</v>
      </c>
      <c r="M194">
        <f t="shared" si="23"/>
        <v>25</v>
      </c>
      <c r="N194">
        <f t="shared" si="23"/>
        <v>894</v>
      </c>
      <c r="O194">
        <f t="shared" si="22"/>
        <v>0</v>
      </c>
      <c r="P194">
        <f t="shared" si="22"/>
        <v>8</v>
      </c>
      <c r="Q194" s="3">
        <f t="shared" si="26"/>
        <v>97.303128371089542</v>
      </c>
      <c r="R194">
        <f t="shared" si="29"/>
        <v>2.94</v>
      </c>
      <c r="S194">
        <f t="shared" si="29"/>
        <v>98.9</v>
      </c>
      <c r="T194">
        <f t="shared" si="29"/>
        <v>0.96</v>
      </c>
      <c r="U194">
        <f t="shared" si="29"/>
        <v>150.30000000000001</v>
      </c>
      <c r="V194">
        <f t="shared" si="29"/>
        <v>1</v>
      </c>
      <c r="W194">
        <f t="shared" si="29"/>
        <v>0</v>
      </c>
      <c r="X194" t="str">
        <f t="shared" si="29"/>
        <v>7c2k_30275_rebuilt.pdb</v>
      </c>
      <c r="AA194" t="s">
        <v>3</v>
      </c>
      <c r="AB194" t="s">
        <v>1</v>
      </c>
      <c r="AC194">
        <v>0.33</v>
      </c>
      <c r="AD194">
        <v>902</v>
      </c>
      <c r="AE194">
        <v>25</v>
      </c>
      <c r="AF194">
        <v>894</v>
      </c>
      <c r="AG194">
        <v>0</v>
      </c>
      <c r="AH194">
        <v>8</v>
      </c>
      <c r="AI194">
        <v>97.3</v>
      </c>
      <c r="AJ194">
        <v>2.94</v>
      </c>
      <c r="AK194">
        <v>98.9</v>
      </c>
      <c r="AL194">
        <v>0.96</v>
      </c>
      <c r="AM194">
        <v>150.30000000000001</v>
      </c>
      <c r="AN194">
        <v>1</v>
      </c>
      <c r="AO194">
        <v>0</v>
      </c>
      <c r="AP194" t="s">
        <v>136</v>
      </c>
    </row>
    <row r="195" spans="4:42" x14ac:dyDescent="0.2">
      <c r="D195" t="str">
        <f t="shared" si="27"/>
        <v>7lci_23274</v>
      </c>
      <c r="H195">
        <f t="shared" si="28"/>
        <v>393</v>
      </c>
      <c r="I195" t="str">
        <f t="shared" si="23"/>
        <v>7lci_23274</v>
      </c>
      <c r="J195" t="str">
        <f t="shared" si="23"/>
        <v>Unique_target</v>
      </c>
      <c r="K195">
        <f t="shared" si="23"/>
        <v>0.68</v>
      </c>
      <c r="L195">
        <f t="shared" si="23"/>
        <v>353</v>
      </c>
      <c r="M195">
        <f t="shared" si="23"/>
        <v>40</v>
      </c>
      <c r="N195">
        <f t="shared" si="23"/>
        <v>337</v>
      </c>
      <c r="O195">
        <f t="shared" si="22"/>
        <v>0</v>
      </c>
      <c r="P195">
        <f t="shared" si="22"/>
        <v>16</v>
      </c>
      <c r="Q195" s="3">
        <f t="shared" si="26"/>
        <v>89.821882951653947</v>
      </c>
      <c r="R195">
        <f t="shared" si="29"/>
        <v>1.33</v>
      </c>
      <c r="S195">
        <f t="shared" si="29"/>
        <v>97.2</v>
      </c>
      <c r="T195">
        <f t="shared" si="29"/>
        <v>0.87</v>
      </c>
      <c r="U195">
        <f t="shared" si="29"/>
        <v>29.4</v>
      </c>
      <c r="V195">
        <f t="shared" si="29"/>
        <v>1</v>
      </c>
      <c r="W195">
        <f t="shared" si="29"/>
        <v>0</v>
      </c>
      <c r="X195" t="str">
        <f t="shared" si="29"/>
        <v>7lci_23274_rebuilt.pdb</v>
      </c>
      <c r="AA195" t="s">
        <v>11</v>
      </c>
      <c r="AB195" t="s">
        <v>1</v>
      </c>
      <c r="AC195">
        <v>0.68</v>
      </c>
      <c r="AD195">
        <v>353</v>
      </c>
      <c r="AE195">
        <v>40</v>
      </c>
      <c r="AF195">
        <v>337</v>
      </c>
      <c r="AG195">
        <v>0</v>
      </c>
      <c r="AH195">
        <v>16</v>
      </c>
      <c r="AI195">
        <v>89.8</v>
      </c>
      <c r="AJ195">
        <v>1.33</v>
      </c>
      <c r="AK195">
        <v>97.2</v>
      </c>
      <c r="AL195">
        <v>0.87</v>
      </c>
      <c r="AM195">
        <v>29.4</v>
      </c>
      <c r="AN195">
        <v>1</v>
      </c>
      <c r="AO195">
        <v>0</v>
      </c>
      <c r="AP195" t="s">
        <v>134</v>
      </c>
    </row>
    <row r="196" spans="4:42" x14ac:dyDescent="0.2">
      <c r="D196" t="str">
        <f t="shared" si="27"/>
        <v>7mjs_23883</v>
      </c>
      <c r="H196">
        <f t="shared" si="28"/>
        <v>132</v>
      </c>
      <c r="I196" t="str">
        <f t="shared" si="23"/>
        <v>7mjs_23883</v>
      </c>
      <c r="J196" t="str">
        <f t="shared" si="23"/>
        <v>Unique_target</v>
      </c>
      <c r="K196">
        <f t="shared" si="23"/>
        <v>0.42</v>
      </c>
      <c r="L196">
        <f t="shared" si="23"/>
        <v>131</v>
      </c>
      <c r="M196">
        <f t="shared" si="23"/>
        <v>1</v>
      </c>
      <c r="N196">
        <f t="shared" si="23"/>
        <v>130</v>
      </c>
      <c r="O196">
        <f t="shared" si="22"/>
        <v>0</v>
      </c>
      <c r="P196">
        <f t="shared" si="22"/>
        <v>1</v>
      </c>
      <c r="Q196" s="3">
        <f t="shared" si="26"/>
        <v>99.242424242424249</v>
      </c>
      <c r="R196">
        <f t="shared" si="29"/>
        <v>2.38</v>
      </c>
      <c r="S196">
        <f t="shared" si="29"/>
        <v>97.7</v>
      </c>
      <c r="T196">
        <f t="shared" si="29"/>
        <v>0.97</v>
      </c>
      <c r="U196">
        <f t="shared" si="29"/>
        <v>65.5</v>
      </c>
      <c r="V196">
        <f t="shared" si="29"/>
        <v>1</v>
      </c>
      <c r="W196">
        <f t="shared" si="29"/>
        <v>0</v>
      </c>
      <c r="X196" t="str">
        <f t="shared" si="29"/>
        <v>7mjs_23883_rebuilt.pdb</v>
      </c>
      <c r="AA196" t="s">
        <v>21</v>
      </c>
      <c r="AB196" t="s">
        <v>1</v>
      </c>
      <c r="AC196">
        <v>0.42</v>
      </c>
      <c r="AD196">
        <v>131</v>
      </c>
      <c r="AE196">
        <v>1</v>
      </c>
      <c r="AF196">
        <v>130</v>
      </c>
      <c r="AG196">
        <v>0</v>
      </c>
      <c r="AH196">
        <v>1</v>
      </c>
      <c r="AI196">
        <v>99.2</v>
      </c>
      <c r="AJ196">
        <v>2.38</v>
      </c>
      <c r="AK196">
        <v>97.7</v>
      </c>
      <c r="AL196">
        <v>0.97</v>
      </c>
      <c r="AM196">
        <v>65.5</v>
      </c>
      <c r="AN196">
        <v>1</v>
      </c>
      <c r="AO196">
        <v>0</v>
      </c>
      <c r="AP196" t="s">
        <v>120</v>
      </c>
    </row>
    <row r="197" spans="4:42" x14ac:dyDescent="0.2">
      <c r="D197" t="str">
        <f t="shared" si="27"/>
        <v>7eda_31062</v>
      </c>
      <c r="H197">
        <f t="shared" si="28"/>
        <v>334</v>
      </c>
      <c r="I197" t="str">
        <f t="shared" si="23"/>
        <v>7eda_31062</v>
      </c>
      <c r="J197" t="str">
        <f t="shared" si="23"/>
        <v>Unique_target</v>
      </c>
      <c r="K197">
        <f t="shared" si="23"/>
        <v>0.37</v>
      </c>
      <c r="L197">
        <f t="shared" si="23"/>
        <v>321</v>
      </c>
      <c r="M197">
        <f t="shared" si="23"/>
        <v>13</v>
      </c>
      <c r="N197">
        <f t="shared" si="23"/>
        <v>318</v>
      </c>
      <c r="O197">
        <f t="shared" si="22"/>
        <v>0</v>
      </c>
      <c r="P197">
        <f t="shared" si="22"/>
        <v>3</v>
      </c>
      <c r="Q197" s="3">
        <f t="shared" si="26"/>
        <v>96.107784431137731</v>
      </c>
      <c r="R197">
        <f t="shared" si="29"/>
        <v>2.57</v>
      </c>
      <c r="S197">
        <f t="shared" si="29"/>
        <v>98.8</v>
      </c>
      <c r="T197">
        <f t="shared" si="29"/>
        <v>0.95</v>
      </c>
      <c r="U197">
        <f t="shared" si="29"/>
        <v>80.2</v>
      </c>
      <c r="V197">
        <f t="shared" si="29"/>
        <v>1</v>
      </c>
      <c r="W197">
        <f t="shared" si="29"/>
        <v>0</v>
      </c>
      <c r="X197" t="str">
        <f t="shared" si="29"/>
        <v>7eda_31062_rebuilt.pdb</v>
      </c>
      <c r="AA197" t="s">
        <v>4</v>
      </c>
      <c r="AB197" t="s">
        <v>1</v>
      </c>
      <c r="AC197">
        <v>0.37</v>
      </c>
      <c r="AD197">
        <v>321</v>
      </c>
      <c r="AE197">
        <v>13</v>
      </c>
      <c r="AF197">
        <v>318</v>
      </c>
      <c r="AG197">
        <v>0</v>
      </c>
      <c r="AH197">
        <v>3</v>
      </c>
      <c r="AI197">
        <v>96.1</v>
      </c>
      <c r="AJ197">
        <v>2.57</v>
      </c>
      <c r="AK197">
        <v>98.8</v>
      </c>
      <c r="AL197">
        <v>0.95</v>
      </c>
      <c r="AM197">
        <v>80.2</v>
      </c>
      <c r="AN197">
        <v>1</v>
      </c>
      <c r="AO197">
        <v>0</v>
      </c>
      <c r="AP197" t="s">
        <v>121</v>
      </c>
    </row>
    <row r="198" spans="4:42" x14ac:dyDescent="0.2">
      <c r="D198" t="str">
        <f t="shared" si="27"/>
        <v>7ku7_23035</v>
      </c>
      <c r="H198">
        <f t="shared" si="28"/>
        <v>269</v>
      </c>
      <c r="I198" t="str">
        <f t="shared" si="23"/>
        <v>7ku7_23035</v>
      </c>
      <c r="J198" t="str">
        <f t="shared" si="23"/>
        <v>Unique_target</v>
      </c>
      <c r="K198">
        <f t="shared" si="23"/>
        <v>1.17</v>
      </c>
      <c r="L198">
        <f t="shared" si="23"/>
        <v>195</v>
      </c>
      <c r="M198">
        <f t="shared" si="23"/>
        <v>74</v>
      </c>
      <c r="N198">
        <f t="shared" si="23"/>
        <v>187</v>
      </c>
      <c r="O198">
        <f t="shared" si="22"/>
        <v>0</v>
      </c>
      <c r="P198">
        <f t="shared" si="22"/>
        <v>8</v>
      </c>
      <c r="Q198" s="3">
        <f t="shared" si="26"/>
        <v>72.490706319702596</v>
      </c>
      <c r="R198">
        <f t="shared" si="29"/>
        <v>0.62</v>
      </c>
      <c r="S198">
        <f t="shared" si="29"/>
        <v>97.4</v>
      </c>
      <c r="T198">
        <f t="shared" si="29"/>
        <v>0.71</v>
      </c>
      <c r="U198">
        <f t="shared" si="29"/>
        <v>39</v>
      </c>
      <c r="V198">
        <f t="shared" si="29"/>
        <v>1</v>
      </c>
      <c r="W198">
        <f t="shared" si="29"/>
        <v>0</v>
      </c>
      <c r="X198" t="str">
        <f t="shared" si="29"/>
        <v>7ku7_23035_rebuilt.pdb</v>
      </c>
      <c r="AA198" t="s">
        <v>6</v>
      </c>
      <c r="AB198" t="s">
        <v>1</v>
      </c>
      <c r="AC198">
        <v>1.17</v>
      </c>
      <c r="AD198">
        <v>195</v>
      </c>
      <c r="AE198">
        <v>74</v>
      </c>
      <c r="AF198">
        <v>187</v>
      </c>
      <c r="AG198">
        <v>0</v>
      </c>
      <c r="AH198">
        <v>8</v>
      </c>
      <c r="AI198">
        <v>72.5</v>
      </c>
      <c r="AJ198">
        <v>0.62</v>
      </c>
      <c r="AK198">
        <v>97.4</v>
      </c>
      <c r="AL198">
        <v>0.71</v>
      </c>
      <c r="AM198">
        <v>39</v>
      </c>
      <c r="AN198">
        <v>1</v>
      </c>
      <c r="AO198">
        <v>0</v>
      </c>
      <c r="AP198" t="s">
        <v>135</v>
      </c>
    </row>
    <row r="199" spans="4:42" x14ac:dyDescent="0.2">
      <c r="D199" t="str">
        <f t="shared" si="27"/>
        <v>7kzz_23093</v>
      </c>
      <c r="H199">
        <f t="shared" si="28"/>
        <v>281</v>
      </c>
      <c r="I199" t="str">
        <f t="shared" si="23"/>
        <v>7kzz_23093</v>
      </c>
      <c r="J199" t="str">
        <f t="shared" si="23"/>
        <v>Unique_target</v>
      </c>
      <c r="K199">
        <f t="shared" si="23"/>
        <v>0.74</v>
      </c>
      <c r="L199">
        <f t="shared" si="23"/>
        <v>263</v>
      </c>
      <c r="M199">
        <f t="shared" si="23"/>
        <v>18</v>
      </c>
      <c r="N199">
        <f t="shared" si="23"/>
        <v>256</v>
      </c>
      <c r="O199">
        <f t="shared" si="22"/>
        <v>0</v>
      </c>
      <c r="P199">
        <f t="shared" si="22"/>
        <v>7</v>
      </c>
      <c r="Q199" s="3">
        <f t="shared" si="26"/>
        <v>93.594306049822066</v>
      </c>
      <c r="R199">
        <f t="shared" si="29"/>
        <v>1.26</v>
      </c>
      <c r="S199">
        <f t="shared" si="29"/>
        <v>98.5</v>
      </c>
      <c r="T199">
        <f t="shared" si="29"/>
        <v>0.92</v>
      </c>
      <c r="U199">
        <f t="shared" si="29"/>
        <v>43.8</v>
      </c>
      <c r="V199">
        <f t="shared" si="29"/>
        <v>1</v>
      </c>
      <c r="W199">
        <f t="shared" si="29"/>
        <v>0</v>
      </c>
      <c r="X199" t="str">
        <f t="shared" si="29"/>
        <v>7kzz_23093_rebuilt.pdb</v>
      </c>
      <c r="AA199" t="s">
        <v>7</v>
      </c>
      <c r="AB199" t="s">
        <v>1</v>
      </c>
      <c r="AC199">
        <v>0.74</v>
      </c>
      <c r="AD199">
        <v>263</v>
      </c>
      <c r="AE199">
        <v>18</v>
      </c>
      <c r="AF199">
        <v>256</v>
      </c>
      <c r="AG199">
        <v>0</v>
      </c>
      <c r="AH199">
        <v>7</v>
      </c>
      <c r="AI199">
        <v>93.6</v>
      </c>
      <c r="AJ199">
        <v>1.26</v>
      </c>
      <c r="AK199">
        <v>98.5</v>
      </c>
      <c r="AL199">
        <v>0.92</v>
      </c>
      <c r="AM199">
        <v>43.8</v>
      </c>
      <c r="AN199">
        <v>1</v>
      </c>
      <c r="AO199">
        <v>0</v>
      </c>
      <c r="AP199" t="s">
        <v>119</v>
      </c>
    </row>
    <row r="200" spans="4:42" x14ac:dyDescent="0.2">
      <c r="D200" t="str">
        <f t="shared" si="27"/>
        <v>7brm_30160</v>
      </c>
      <c r="H200">
        <f t="shared" si="28"/>
        <v>257</v>
      </c>
      <c r="I200" t="str">
        <f t="shared" si="23"/>
        <v>7brm_30160</v>
      </c>
      <c r="J200" t="str">
        <f t="shared" si="23"/>
        <v>Unique_target</v>
      </c>
      <c r="K200">
        <f t="shared" si="23"/>
        <v>0.56999999999999995</v>
      </c>
      <c r="L200">
        <f t="shared" si="23"/>
        <v>249</v>
      </c>
      <c r="M200">
        <f t="shared" si="23"/>
        <v>8</v>
      </c>
      <c r="N200">
        <f t="shared" si="23"/>
        <v>245</v>
      </c>
      <c r="O200">
        <f t="shared" si="22"/>
        <v>0</v>
      </c>
      <c r="P200">
        <f t="shared" si="22"/>
        <v>4</v>
      </c>
      <c r="Q200" s="3">
        <f t="shared" si="26"/>
        <v>96.887159533073927</v>
      </c>
      <c r="R200">
        <f t="shared" si="29"/>
        <v>1.69</v>
      </c>
      <c r="S200">
        <f t="shared" si="29"/>
        <v>97.6</v>
      </c>
      <c r="T200">
        <f t="shared" si="29"/>
        <v>0.95</v>
      </c>
      <c r="U200">
        <f t="shared" si="29"/>
        <v>49.8</v>
      </c>
      <c r="V200">
        <f t="shared" si="29"/>
        <v>1</v>
      </c>
      <c r="W200">
        <f t="shared" si="29"/>
        <v>0</v>
      </c>
      <c r="X200" t="str">
        <f t="shared" si="29"/>
        <v>7brm_30160_rebuilt.pdb</v>
      </c>
      <c r="AA200" t="s">
        <v>0</v>
      </c>
      <c r="AB200" t="s">
        <v>1</v>
      </c>
      <c r="AC200">
        <v>0.56999999999999995</v>
      </c>
      <c r="AD200">
        <v>249</v>
      </c>
      <c r="AE200">
        <v>8</v>
      </c>
      <c r="AF200">
        <v>245</v>
      </c>
      <c r="AG200">
        <v>0</v>
      </c>
      <c r="AH200">
        <v>4</v>
      </c>
      <c r="AI200">
        <v>96.9</v>
      </c>
      <c r="AJ200">
        <v>1.69</v>
      </c>
      <c r="AK200">
        <v>97.6</v>
      </c>
      <c r="AL200">
        <v>0.95</v>
      </c>
      <c r="AM200">
        <v>49.8</v>
      </c>
      <c r="AN200">
        <v>1</v>
      </c>
      <c r="AO200">
        <v>0</v>
      </c>
      <c r="AP200" t="s">
        <v>113</v>
      </c>
    </row>
    <row r="201" spans="4:42" x14ac:dyDescent="0.2">
      <c r="D201" t="str">
        <f t="shared" si="27"/>
        <v>7bxt_30237</v>
      </c>
      <c r="H201">
        <f t="shared" si="28"/>
        <v>103</v>
      </c>
      <c r="I201" t="str">
        <f t="shared" si="23"/>
        <v>7bxt_30237</v>
      </c>
      <c r="J201" t="str">
        <f t="shared" si="23"/>
        <v>Unique_target</v>
      </c>
      <c r="K201">
        <f t="shared" si="23"/>
        <v>0.67</v>
      </c>
      <c r="L201">
        <f t="shared" si="23"/>
        <v>95</v>
      </c>
      <c r="M201">
        <f t="shared" si="23"/>
        <v>8</v>
      </c>
      <c r="N201">
        <f t="shared" si="23"/>
        <v>95</v>
      </c>
      <c r="O201">
        <f t="shared" si="22"/>
        <v>0</v>
      </c>
      <c r="P201">
        <f t="shared" si="22"/>
        <v>0</v>
      </c>
      <c r="Q201" s="3">
        <f t="shared" si="26"/>
        <v>92.233009708737868</v>
      </c>
      <c r="R201">
        <f t="shared" si="29"/>
        <v>1.39</v>
      </c>
      <c r="S201">
        <f t="shared" si="29"/>
        <v>100</v>
      </c>
      <c r="T201">
        <f t="shared" si="29"/>
        <v>0.92</v>
      </c>
      <c r="U201">
        <f t="shared" si="29"/>
        <v>95</v>
      </c>
      <c r="V201">
        <f t="shared" si="29"/>
        <v>1</v>
      </c>
      <c r="W201">
        <f t="shared" si="29"/>
        <v>0</v>
      </c>
      <c r="X201" t="str">
        <f t="shared" si="29"/>
        <v>7bxt_30237_rebuilt.pdb</v>
      </c>
      <c r="AA201" t="s">
        <v>2</v>
      </c>
      <c r="AB201" t="s">
        <v>1</v>
      </c>
      <c r="AC201">
        <v>0.67</v>
      </c>
      <c r="AD201">
        <v>95</v>
      </c>
      <c r="AE201">
        <v>8</v>
      </c>
      <c r="AF201">
        <v>95</v>
      </c>
      <c r="AG201">
        <v>0</v>
      </c>
      <c r="AH201">
        <v>0</v>
      </c>
      <c r="AI201">
        <v>92.2</v>
      </c>
      <c r="AJ201">
        <v>1.39</v>
      </c>
      <c r="AK201">
        <v>100</v>
      </c>
      <c r="AL201">
        <v>0.92</v>
      </c>
      <c r="AM201">
        <v>95</v>
      </c>
      <c r="AN201">
        <v>1</v>
      </c>
      <c r="AO201">
        <v>0</v>
      </c>
      <c r="AP201" t="s">
        <v>126</v>
      </c>
    </row>
    <row r="202" spans="4:42" x14ac:dyDescent="0.2">
      <c r="D202" t="str">
        <f t="shared" si="27"/>
        <v>7l1k_23110</v>
      </c>
      <c r="H202">
        <f t="shared" si="28"/>
        <v>149</v>
      </c>
      <c r="I202" t="str">
        <f t="shared" si="23"/>
        <v>7l1k_23110</v>
      </c>
      <c r="J202" t="str">
        <f t="shared" si="23"/>
        <v>Unique_target</v>
      </c>
      <c r="K202">
        <f t="shared" si="23"/>
        <v>0.44</v>
      </c>
      <c r="L202">
        <f t="shared" si="23"/>
        <v>148</v>
      </c>
      <c r="M202">
        <f t="shared" si="23"/>
        <v>1</v>
      </c>
      <c r="N202">
        <f t="shared" si="23"/>
        <v>147</v>
      </c>
      <c r="O202">
        <f t="shared" si="22"/>
        <v>0</v>
      </c>
      <c r="P202">
        <f t="shared" si="22"/>
        <v>1</v>
      </c>
      <c r="Q202" s="3">
        <f t="shared" si="26"/>
        <v>99.328859060402678</v>
      </c>
      <c r="R202">
        <f t="shared" si="29"/>
        <v>2.25</v>
      </c>
      <c r="S202">
        <f t="shared" si="29"/>
        <v>100</v>
      </c>
      <c r="T202">
        <f t="shared" si="29"/>
        <v>0.99</v>
      </c>
      <c r="U202">
        <f t="shared" si="29"/>
        <v>74</v>
      </c>
      <c r="V202">
        <f t="shared" si="29"/>
        <v>1</v>
      </c>
      <c r="W202">
        <f t="shared" si="29"/>
        <v>0</v>
      </c>
      <c r="X202" t="str">
        <f t="shared" si="29"/>
        <v>7l1k_23110_rebuilt.pdb</v>
      </c>
      <c r="AA202" t="s">
        <v>8</v>
      </c>
      <c r="AB202" t="s">
        <v>1</v>
      </c>
      <c r="AC202">
        <v>0.44</v>
      </c>
      <c r="AD202">
        <v>148</v>
      </c>
      <c r="AE202">
        <v>1</v>
      </c>
      <c r="AF202">
        <v>147</v>
      </c>
      <c r="AG202">
        <v>0</v>
      </c>
      <c r="AH202">
        <v>1</v>
      </c>
      <c r="AI202">
        <v>99.3</v>
      </c>
      <c r="AJ202">
        <v>2.25</v>
      </c>
      <c r="AK202">
        <v>100</v>
      </c>
      <c r="AL202">
        <v>0.99</v>
      </c>
      <c r="AM202">
        <v>74</v>
      </c>
      <c r="AN202">
        <v>1</v>
      </c>
      <c r="AO202">
        <v>0</v>
      </c>
      <c r="AP202" t="s">
        <v>130</v>
      </c>
    </row>
    <row r="203" spans="4:42" x14ac:dyDescent="0.2">
      <c r="D203" t="str">
        <f t="shared" si="27"/>
        <v>7rb9_24400</v>
      </c>
      <c r="H203">
        <f t="shared" si="28"/>
        <v>372</v>
      </c>
      <c r="I203" t="str">
        <f t="shared" si="23"/>
        <v>7rb9_24400</v>
      </c>
      <c r="J203" t="str">
        <f t="shared" si="23"/>
        <v>Unique_target</v>
      </c>
      <c r="K203">
        <f t="shared" si="23"/>
        <v>0.65</v>
      </c>
      <c r="L203">
        <f t="shared" si="23"/>
        <v>370</v>
      </c>
      <c r="M203">
        <f t="shared" si="23"/>
        <v>2</v>
      </c>
      <c r="N203">
        <f t="shared" si="23"/>
        <v>370</v>
      </c>
      <c r="O203">
        <f t="shared" si="22"/>
        <v>0</v>
      </c>
      <c r="P203">
        <f t="shared" si="22"/>
        <v>0</v>
      </c>
      <c r="Q203" s="3">
        <f t="shared" si="26"/>
        <v>99.462365591397855</v>
      </c>
      <c r="R203">
        <f t="shared" si="29"/>
        <v>1.54</v>
      </c>
      <c r="S203">
        <f t="shared" si="29"/>
        <v>100</v>
      </c>
      <c r="T203">
        <f t="shared" si="29"/>
        <v>0.99</v>
      </c>
      <c r="U203">
        <f t="shared" si="29"/>
        <v>370</v>
      </c>
      <c r="V203">
        <f t="shared" si="29"/>
        <v>1</v>
      </c>
      <c r="W203">
        <f t="shared" si="29"/>
        <v>0</v>
      </c>
      <c r="X203" t="str">
        <f t="shared" si="29"/>
        <v>7rb9_24400_rebuilt.pdb</v>
      </c>
      <c r="AA203" t="s">
        <v>25</v>
      </c>
      <c r="AB203" t="s">
        <v>1</v>
      </c>
      <c r="AC203">
        <v>0.65</v>
      </c>
      <c r="AD203">
        <v>370</v>
      </c>
      <c r="AE203">
        <v>2</v>
      </c>
      <c r="AF203">
        <v>370</v>
      </c>
      <c r="AG203">
        <v>0</v>
      </c>
      <c r="AH203">
        <v>0</v>
      </c>
      <c r="AI203">
        <v>99.5</v>
      </c>
      <c r="AJ203">
        <v>1.54</v>
      </c>
      <c r="AK203">
        <v>100</v>
      </c>
      <c r="AL203">
        <v>0.99</v>
      </c>
      <c r="AM203">
        <v>370</v>
      </c>
      <c r="AN203">
        <v>1</v>
      </c>
      <c r="AO203">
        <v>0</v>
      </c>
      <c r="AP203" t="s">
        <v>129</v>
      </c>
    </row>
    <row r="204" spans="4:42" x14ac:dyDescent="0.2">
      <c r="D204" t="str">
        <f t="shared" si="27"/>
        <v>7l6u_23208</v>
      </c>
      <c r="H204">
        <f t="shared" si="28"/>
        <v>311</v>
      </c>
      <c r="I204" t="str">
        <f t="shared" si="23"/>
        <v>7l6u_23208</v>
      </c>
      <c r="J204" t="str">
        <f t="shared" si="23"/>
        <v>Unique_target</v>
      </c>
      <c r="K204">
        <f t="shared" si="23"/>
        <v>0.48</v>
      </c>
      <c r="L204">
        <f t="shared" si="23"/>
        <v>291</v>
      </c>
      <c r="M204">
        <f t="shared" si="23"/>
        <v>20</v>
      </c>
      <c r="N204">
        <f t="shared" si="23"/>
        <v>284</v>
      </c>
      <c r="O204">
        <f t="shared" si="22"/>
        <v>0</v>
      </c>
      <c r="P204">
        <f t="shared" si="22"/>
        <v>7</v>
      </c>
      <c r="Q204" s="3">
        <f t="shared" si="26"/>
        <v>93.569131832797424</v>
      </c>
      <c r="R204">
        <f t="shared" si="29"/>
        <v>1.96</v>
      </c>
      <c r="S204">
        <f t="shared" si="29"/>
        <v>93.8</v>
      </c>
      <c r="T204">
        <f t="shared" si="29"/>
        <v>0.88</v>
      </c>
      <c r="U204">
        <f t="shared" si="29"/>
        <v>58.2</v>
      </c>
      <c r="V204">
        <f t="shared" si="29"/>
        <v>1</v>
      </c>
      <c r="W204">
        <f t="shared" si="29"/>
        <v>0</v>
      </c>
      <c r="X204" t="str">
        <f t="shared" si="29"/>
        <v>7l6u_23208_rebuilt.pdb</v>
      </c>
      <c r="AA204" t="s">
        <v>9</v>
      </c>
      <c r="AB204" t="s">
        <v>1</v>
      </c>
      <c r="AC204">
        <v>0.48</v>
      </c>
      <c r="AD204">
        <v>291</v>
      </c>
      <c r="AE204">
        <v>20</v>
      </c>
      <c r="AF204">
        <v>284</v>
      </c>
      <c r="AG204">
        <v>0</v>
      </c>
      <c r="AH204">
        <v>7</v>
      </c>
      <c r="AI204">
        <v>93.6</v>
      </c>
      <c r="AJ204">
        <v>1.96</v>
      </c>
      <c r="AK204">
        <v>93.8</v>
      </c>
      <c r="AL204">
        <v>0.88</v>
      </c>
      <c r="AM204">
        <v>58.2</v>
      </c>
      <c r="AN204">
        <v>1</v>
      </c>
      <c r="AO204">
        <v>0</v>
      </c>
      <c r="AP204" t="s">
        <v>117</v>
      </c>
    </row>
    <row r="205" spans="4:42" x14ac:dyDescent="0.2">
      <c r="D205" t="str">
        <f t="shared" si="27"/>
        <v>7lvr_23541</v>
      </c>
      <c r="H205">
        <f t="shared" si="28"/>
        <v>441</v>
      </c>
      <c r="I205" t="str">
        <f t="shared" si="23"/>
        <v>7lvr_23541</v>
      </c>
      <c r="J205" t="str">
        <f t="shared" si="23"/>
        <v>Unique_target</v>
      </c>
      <c r="K205">
        <f t="shared" si="23"/>
        <v>0.46</v>
      </c>
      <c r="L205">
        <f t="shared" si="23"/>
        <v>428</v>
      </c>
      <c r="M205">
        <f t="shared" si="23"/>
        <v>13</v>
      </c>
      <c r="N205">
        <f t="shared" si="23"/>
        <v>424</v>
      </c>
      <c r="O205">
        <f t="shared" si="22"/>
        <v>0</v>
      </c>
      <c r="P205">
        <f t="shared" si="22"/>
        <v>4</v>
      </c>
      <c r="Q205" s="3">
        <f t="shared" si="26"/>
        <v>97.05215419501134</v>
      </c>
      <c r="R205">
        <f t="shared" si="29"/>
        <v>2.13</v>
      </c>
      <c r="S205">
        <f t="shared" si="29"/>
        <v>99.3</v>
      </c>
      <c r="T205">
        <f t="shared" si="29"/>
        <v>0.96</v>
      </c>
      <c r="U205">
        <f t="shared" si="29"/>
        <v>107</v>
      </c>
      <c r="V205">
        <f t="shared" si="29"/>
        <v>1</v>
      </c>
      <c r="W205">
        <f t="shared" si="29"/>
        <v>0</v>
      </c>
      <c r="X205" t="str">
        <f t="shared" si="29"/>
        <v>7lvr_23541_rebuilt.pdb</v>
      </c>
      <c r="AA205" t="s">
        <v>15</v>
      </c>
      <c r="AB205" t="s">
        <v>1</v>
      </c>
      <c r="AC205">
        <v>0.46</v>
      </c>
      <c r="AD205">
        <v>428</v>
      </c>
      <c r="AE205">
        <v>13</v>
      </c>
      <c r="AF205">
        <v>424</v>
      </c>
      <c r="AG205">
        <v>0</v>
      </c>
      <c r="AH205">
        <v>4</v>
      </c>
      <c r="AI205">
        <v>97.1</v>
      </c>
      <c r="AJ205">
        <v>2.13</v>
      </c>
      <c r="AK205">
        <v>99.3</v>
      </c>
      <c r="AL205">
        <v>0.96</v>
      </c>
      <c r="AM205">
        <v>107</v>
      </c>
      <c r="AN205">
        <v>1</v>
      </c>
      <c r="AO205">
        <v>0</v>
      </c>
      <c r="AP205" t="s">
        <v>125</v>
      </c>
    </row>
    <row r="206" spans="4:42" x14ac:dyDescent="0.2">
      <c r="D206" t="str">
        <f t="shared" si="27"/>
        <v>7me0_23786</v>
      </c>
      <c r="H206">
        <f t="shared" si="28"/>
        <v>347</v>
      </c>
      <c r="I206" t="str">
        <f t="shared" ref="I206:N213" si="30">AA206</f>
        <v>7me0_23786</v>
      </c>
      <c r="J206" t="str">
        <f t="shared" si="30"/>
        <v>Unique_target</v>
      </c>
      <c r="K206">
        <f t="shared" si="30"/>
        <v>0.21</v>
      </c>
      <c r="L206">
        <f t="shared" si="30"/>
        <v>346</v>
      </c>
      <c r="M206">
        <f t="shared" si="30"/>
        <v>1</v>
      </c>
      <c r="N206">
        <f t="shared" si="30"/>
        <v>346</v>
      </c>
      <c r="O206">
        <f t="shared" si="22"/>
        <v>0</v>
      </c>
      <c r="P206">
        <f t="shared" si="22"/>
        <v>0</v>
      </c>
      <c r="Q206" s="3">
        <f t="shared" si="26"/>
        <v>99.711815561959654</v>
      </c>
      <c r="R206">
        <f t="shared" si="29"/>
        <v>4.6399999999999997</v>
      </c>
      <c r="S206">
        <f t="shared" si="29"/>
        <v>100</v>
      </c>
      <c r="T206">
        <f t="shared" si="29"/>
        <v>1</v>
      </c>
      <c r="U206">
        <f t="shared" si="29"/>
        <v>346</v>
      </c>
      <c r="V206">
        <f t="shared" si="29"/>
        <v>1</v>
      </c>
      <c r="W206">
        <f t="shared" si="29"/>
        <v>0</v>
      </c>
      <c r="X206" t="str">
        <f t="shared" si="29"/>
        <v>7me0_23786_rebuilt.pdb</v>
      </c>
      <c r="AA206" t="s">
        <v>20</v>
      </c>
      <c r="AB206" t="s">
        <v>1</v>
      </c>
      <c r="AC206">
        <v>0.21</v>
      </c>
      <c r="AD206">
        <v>346</v>
      </c>
      <c r="AE206">
        <v>1</v>
      </c>
      <c r="AF206">
        <v>346</v>
      </c>
      <c r="AG206">
        <v>0</v>
      </c>
      <c r="AH206">
        <v>0</v>
      </c>
      <c r="AI206">
        <v>99.7</v>
      </c>
      <c r="AJ206">
        <v>4.6399999999999997</v>
      </c>
      <c r="AK206">
        <v>100</v>
      </c>
      <c r="AL206">
        <v>1</v>
      </c>
      <c r="AM206">
        <v>346</v>
      </c>
      <c r="AN206">
        <v>1</v>
      </c>
      <c r="AO206">
        <v>0</v>
      </c>
      <c r="AP206" t="s">
        <v>131</v>
      </c>
    </row>
    <row r="207" spans="4:42" x14ac:dyDescent="0.2">
      <c r="D207" t="str">
        <f t="shared" si="27"/>
        <v>7lsx_23508</v>
      </c>
      <c r="H207">
        <f t="shared" si="28"/>
        <v>245</v>
      </c>
      <c r="I207" t="str">
        <f t="shared" si="30"/>
        <v>7lsx_23508</v>
      </c>
      <c r="J207" t="str">
        <f t="shared" si="30"/>
        <v>Unique_target</v>
      </c>
      <c r="K207">
        <f t="shared" si="30"/>
        <v>0.57999999999999996</v>
      </c>
      <c r="L207">
        <f t="shared" si="30"/>
        <v>237</v>
      </c>
      <c r="M207">
        <f t="shared" si="30"/>
        <v>8</v>
      </c>
      <c r="N207">
        <f t="shared" si="30"/>
        <v>233</v>
      </c>
      <c r="O207">
        <f t="shared" si="22"/>
        <v>0</v>
      </c>
      <c r="P207">
        <f t="shared" si="22"/>
        <v>4</v>
      </c>
      <c r="Q207" s="3">
        <f t="shared" si="26"/>
        <v>96.734693877551024</v>
      </c>
      <c r="R207">
        <f t="shared" si="29"/>
        <v>1.67</v>
      </c>
      <c r="S207">
        <f t="shared" si="29"/>
        <v>100</v>
      </c>
      <c r="T207">
        <f t="shared" si="29"/>
        <v>0.97</v>
      </c>
      <c r="U207">
        <f t="shared" si="29"/>
        <v>237</v>
      </c>
      <c r="V207">
        <f t="shared" si="29"/>
        <v>1</v>
      </c>
      <c r="W207">
        <f t="shared" si="29"/>
        <v>0</v>
      </c>
      <c r="X207" t="str">
        <f t="shared" si="29"/>
        <v>7lsx_23508_rebuilt.pdb</v>
      </c>
      <c r="AA207" t="s">
        <v>13</v>
      </c>
      <c r="AB207" t="s">
        <v>1</v>
      </c>
      <c r="AC207">
        <v>0.57999999999999996</v>
      </c>
      <c r="AD207">
        <v>237</v>
      </c>
      <c r="AE207">
        <v>8</v>
      </c>
      <c r="AF207">
        <v>233</v>
      </c>
      <c r="AG207">
        <v>0</v>
      </c>
      <c r="AH207">
        <v>4</v>
      </c>
      <c r="AI207">
        <v>96.7</v>
      </c>
      <c r="AJ207">
        <v>1.67</v>
      </c>
      <c r="AK207">
        <v>100</v>
      </c>
      <c r="AL207">
        <v>0.97</v>
      </c>
      <c r="AM207">
        <v>237</v>
      </c>
      <c r="AN207">
        <v>1</v>
      </c>
      <c r="AO207">
        <v>0</v>
      </c>
      <c r="AP207" t="s">
        <v>127</v>
      </c>
    </row>
    <row r="208" spans="4:42" x14ac:dyDescent="0.2">
      <c r="D208" t="str">
        <f t="shared" si="27"/>
        <v>7mby_23750</v>
      </c>
      <c r="H208">
        <f t="shared" si="28"/>
        <v>339</v>
      </c>
      <c r="I208" t="str">
        <f t="shared" si="30"/>
        <v>7mby_23750</v>
      </c>
      <c r="J208" t="str">
        <f t="shared" si="30"/>
        <v>Unique_target</v>
      </c>
      <c r="K208">
        <f t="shared" si="30"/>
        <v>0.54</v>
      </c>
      <c r="L208">
        <f t="shared" si="30"/>
        <v>318</v>
      </c>
      <c r="M208">
        <f t="shared" si="30"/>
        <v>21</v>
      </c>
      <c r="N208">
        <f t="shared" si="30"/>
        <v>313</v>
      </c>
      <c r="O208">
        <f t="shared" si="22"/>
        <v>0</v>
      </c>
      <c r="P208">
        <f t="shared" si="22"/>
        <v>5</v>
      </c>
      <c r="Q208" s="3">
        <f t="shared" si="26"/>
        <v>93.805309734513273</v>
      </c>
      <c r="R208">
        <f t="shared" si="29"/>
        <v>1.75</v>
      </c>
      <c r="S208">
        <f t="shared" si="29"/>
        <v>98.1</v>
      </c>
      <c r="T208">
        <f t="shared" si="29"/>
        <v>0.92</v>
      </c>
      <c r="U208">
        <f t="shared" si="29"/>
        <v>159</v>
      </c>
      <c r="V208">
        <f t="shared" si="29"/>
        <v>1</v>
      </c>
      <c r="W208">
        <f t="shared" si="29"/>
        <v>0</v>
      </c>
      <c r="X208" t="str">
        <f t="shared" si="29"/>
        <v>7mby_23750_rebuilt.pdb</v>
      </c>
      <c r="AA208" t="s">
        <v>19</v>
      </c>
      <c r="AB208" t="s">
        <v>1</v>
      </c>
      <c r="AC208">
        <v>0.54</v>
      </c>
      <c r="AD208">
        <v>318</v>
      </c>
      <c r="AE208">
        <v>21</v>
      </c>
      <c r="AF208">
        <v>313</v>
      </c>
      <c r="AG208">
        <v>0</v>
      </c>
      <c r="AH208">
        <v>5</v>
      </c>
      <c r="AI208">
        <v>93.8</v>
      </c>
      <c r="AJ208">
        <v>1.75</v>
      </c>
      <c r="AK208">
        <v>98.1</v>
      </c>
      <c r="AL208">
        <v>0.92</v>
      </c>
      <c r="AM208">
        <v>159</v>
      </c>
      <c r="AN208">
        <v>1</v>
      </c>
      <c r="AO208">
        <v>0</v>
      </c>
      <c r="AP208" t="s">
        <v>116</v>
      </c>
    </row>
    <row r="209" spans="4:42" x14ac:dyDescent="0.2">
      <c r="D209" t="str">
        <f t="shared" si="27"/>
        <v>7ls5_23502</v>
      </c>
      <c r="H209">
        <f t="shared" si="28"/>
        <v>243</v>
      </c>
      <c r="I209" t="str">
        <f t="shared" si="30"/>
        <v>7ls5_23502</v>
      </c>
      <c r="J209" t="str">
        <f t="shared" si="30"/>
        <v>Unique_target</v>
      </c>
      <c r="K209">
        <f t="shared" si="30"/>
        <v>0.32</v>
      </c>
      <c r="L209">
        <f t="shared" si="30"/>
        <v>238</v>
      </c>
      <c r="M209">
        <f t="shared" si="30"/>
        <v>5</v>
      </c>
      <c r="N209">
        <f t="shared" si="30"/>
        <v>237</v>
      </c>
      <c r="O209">
        <f t="shared" si="22"/>
        <v>0</v>
      </c>
      <c r="P209">
        <f t="shared" si="22"/>
        <v>1</v>
      </c>
      <c r="Q209" s="3">
        <f t="shared" si="26"/>
        <v>97.942386831275726</v>
      </c>
      <c r="R209">
        <f t="shared" si="29"/>
        <v>3.07</v>
      </c>
      <c r="S209">
        <f t="shared" si="29"/>
        <v>99.6</v>
      </c>
      <c r="T209">
        <f t="shared" si="29"/>
        <v>0.98</v>
      </c>
      <c r="U209">
        <f t="shared" si="29"/>
        <v>238</v>
      </c>
      <c r="V209">
        <f t="shared" si="29"/>
        <v>1</v>
      </c>
      <c r="W209">
        <f t="shared" si="29"/>
        <v>0</v>
      </c>
      <c r="X209" t="str">
        <f t="shared" si="29"/>
        <v>7ls5_23502_rebuilt.pdb</v>
      </c>
      <c r="AA209" t="s">
        <v>12</v>
      </c>
      <c r="AB209" t="s">
        <v>1</v>
      </c>
      <c r="AC209">
        <v>0.32</v>
      </c>
      <c r="AD209">
        <v>238</v>
      </c>
      <c r="AE209">
        <v>5</v>
      </c>
      <c r="AF209">
        <v>237</v>
      </c>
      <c r="AG209">
        <v>0</v>
      </c>
      <c r="AH209">
        <v>1</v>
      </c>
      <c r="AI209">
        <v>97.9</v>
      </c>
      <c r="AJ209">
        <v>3.07</v>
      </c>
      <c r="AK209">
        <v>99.6</v>
      </c>
      <c r="AL209">
        <v>0.98</v>
      </c>
      <c r="AM209">
        <v>238</v>
      </c>
      <c r="AN209">
        <v>1</v>
      </c>
      <c r="AO209">
        <v>0</v>
      </c>
      <c r="AP209" t="s">
        <v>128</v>
      </c>
    </row>
    <row r="210" spans="4:42" x14ac:dyDescent="0.2">
      <c r="D210" t="str">
        <f t="shared" si="27"/>
        <v>7ev9_31325</v>
      </c>
      <c r="H210">
        <f t="shared" si="28"/>
        <v>382</v>
      </c>
      <c r="I210" t="str">
        <f t="shared" si="30"/>
        <v>7ev9_31325</v>
      </c>
      <c r="J210" t="str">
        <f t="shared" si="30"/>
        <v>Unique_target</v>
      </c>
      <c r="K210">
        <f t="shared" si="30"/>
        <v>0.27</v>
      </c>
      <c r="L210">
        <f t="shared" si="30"/>
        <v>382</v>
      </c>
      <c r="M210">
        <f t="shared" si="30"/>
        <v>0</v>
      </c>
      <c r="N210">
        <f t="shared" si="30"/>
        <v>382</v>
      </c>
      <c r="O210">
        <f t="shared" si="22"/>
        <v>0</v>
      </c>
      <c r="P210">
        <f t="shared" si="22"/>
        <v>0</v>
      </c>
      <c r="Q210" s="3">
        <f t="shared" si="26"/>
        <v>100</v>
      </c>
      <c r="R210">
        <f t="shared" si="29"/>
        <v>3.65</v>
      </c>
      <c r="S210">
        <f t="shared" si="29"/>
        <v>100</v>
      </c>
      <c r="T210">
        <f t="shared" si="29"/>
        <v>1</v>
      </c>
      <c r="U210">
        <f t="shared" si="29"/>
        <v>382</v>
      </c>
      <c r="V210">
        <f t="shared" si="29"/>
        <v>1</v>
      </c>
      <c r="W210">
        <f t="shared" si="29"/>
        <v>0</v>
      </c>
      <c r="X210" t="str">
        <f t="shared" si="29"/>
        <v>7ev9_31325_rebuilt.pdb</v>
      </c>
      <c r="AA210" t="s">
        <v>5</v>
      </c>
      <c r="AB210" t="s">
        <v>1</v>
      </c>
      <c r="AC210">
        <v>0.27</v>
      </c>
      <c r="AD210">
        <v>382</v>
      </c>
      <c r="AE210">
        <v>0</v>
      </c>
      <c r="AF210">
        <v>382</v>
      </c>
      <c r="AG210">
        <v>0</v>
      </c>
      <c r="AH210">
        <v>0</v>
      </c>
      <c r="AI210">
        <v>100</v>
      </c>
      <c r="AJ210">
        <v>3.65</v>
      </c>
      <c r="AK210">
        <v>100</v>
      </c>
      <c r="AL210">
        <v>1</v>
      </c>
      <c r="AM210">
        <v>382</v>
      </c>
      <c r="AN210">
        <v>1</v>
      </c>
      <c r="AO210">
        <v>0</v>
      </c>
      <c r="AP210" t="s">
        <v>122</v>
      </c>
    </row>
    <row r="211" spans="4:42" x14ac:dyDescent="0.2">
      <c r="D211" t="str">
        <f t="shared" si="27"/>
        <v>7m9c_23723</v>
      </c>
      <c r="H211">
        <f t="shared" si="28"/>
        <v>257</v>
      </c>
      <c r="I211" t="str">
        <f t="shared" si="30"/>
        <v>7m9c_23723</v>
      </c>
      <c r="J211" t="str">
        <f t="shared" si="30"/>
        <v>Unique_target</v>
      </c>
      <c r="K211">
        <f t="shared" si="30"/>
        <v>1.3</v>
      </c>
      <c r="L211">
        <f t="shared" si="30"/>
        <v>212</v>
      </c>
      <c r="M211">
        <f t="shared" si="30"/>
        <v>45</v>
      </c>
      <c r="N211">
        <f t="shared" si="30"/>
        <v>186</v>
      </c>
      <c r="O211">
        <f t="shared" si="22"/>
        <v>0</v>
      </c>
      <c r="P211">
        <f t="shared" si="22"/>
        <v>26</v>
      </c>
      <c r="Q211" s="3">
        <f t="shared" si="26"/>
        <v>82.490272373540861</v>
      </c>
      <c r="R211">
        <f t="shared" si="29"/>
        <v>0.64</v>
      </c>
      <c r="S211">
        <f t="shared" si="29"/>
        <v>95.3</v>
      </c>
      <c r="T211">
        <f t="shared" si="29"/>
        <v>0.79</v>
      </c>
      <c r="U211">
        <f t="shared" si="29"/>
        <v>16.3</v>
      </c>
      <c r="V211">
        <f t="shared" si="29"/>
        <v>1</v>
      </c>
      <c r="W211">
        <f t="shared" si="29"/>
        <v>0</v>
      </c>
      <c r="X211" t="str">
        <f t="shared" si="29"/>
        <v>7m9c_23723_rebuilt.pdb</v>
      </c>
      <c r="AA211" t="s">
        <v>18</v>
      </c>
      <c r="AB211" t="s">
        <v>1</v>
      </c>
      <c r="AC211">
        <v>1.3</v>
      </c>
      <c r="AD211">
        <v>212</v>
      </c>
      <c r="AE211">
        <v>45</v>
      </c>
      <c r="AF211">
        <v>186</v>
      </c>
      <c r="AG211">
        <v>0</v>
      </c>
      <c r="AH211">
        <v>26</v>
      </c>
      <c r="AI211">
        <v>82.5</v>
      </c>
      <c r="AJ211">
        <v>0.64</v>
      </c>
      <c r="AK211">
        <v>95.3</v>
      </c>
      <c r="AL211">
        <v>0.79</v>
      </c>
      <c r="AM211">
        <v>16.3</v>
      </c>
      <c r="AN211">
        <v>1</v>
      </c>
      <c r="AO211">
        <v>0</v>
      </c>
      <c r="AP211" t="s">
        <v>123</v>
      </c>
    </row>
    <row r="212" spans="4:42" x14ac:dyDescent="0.2">
      <c r="D212" t="str">
        <f t="shared" si="27"/>
        <v>7lc6_23269</v>
      </c>
      <c r="H212">
        <f t="shared" si="28"/>
        <v>557</v>
      </c>
      <c r="I212" t="str">
        <f t="shared" si="30"/>
        <v>7lc6_23269</v>
      </c>
      <c r="J212" t="str">
        <f t="shared" si="30"/>
        <v>Unique_target</v>
      </c>
      <c r="K212">
        <f t="shared" si="30"/>
        <v>0.46</v>
      </c>
      <c r="L212">
        <f t="shared" si="30"/>
        <v>554</v>
      </c>
      <c r="M212">
        <f t="shared" si="30"/>
        <v>3</v>
      </c>
      <c r="N212">
        <f t="shared" si="30"/>
        <v>552</v>
      </c>
      <c r="O212">
        <f t="shared" si="22"/>
        <v>0</v>
      </c>
      <c r="P212">
        <f t="shared" si="22"/>
        <v>2</v>
      </c>
      <c r="Q212" s="3">
        <f t="shared" si="26"/>
        <v>99.461400359066431</v>
      </c>
      <c r="R212">
        <f t="shared" si="29"/>
        <v>2.17</v>
      </c>
      <c r="S212">
        <f t="shared" si="29"/>
        <v>99.8</v>
      </c>
      <c r="T212">
        <f t="shared" si="29"/>
        <v>0.99</v>
      </c>
      <c r="U212">
        <f t="shared" si="29"/>
        <v>184.7</v>
      </c>
      <c r="V212">
        <f t="shared" si="29"/>
        <v>1</v>
      </c>
      <c r="W212">
        <f t="shared" si="29"/>
        <v>0</v>
      </c>
      <c r="X212" t="str">
        <f t="shared" si="29"/>
        <v>7lc6_23269_rebuilt.pdb</v>
      </c>
      <c r="AA212" t="s">
        <v>10</v>
      </c>
      <c r="AB212" t="s">
        <v>1</v>
      </c>
      <c r="AC212">
        <v>0.46</v>
      </c>
      <c r="AD212">
        <v>554</v>
      </c>
      <c r="AE212">
        <v>3</v>
      </c>
      <c r="AF212">
        <v>552</v>
      </c>
      <c r="AG212">
        <v>0</v>
      </c>
      <c r="AH212">
        <v>2</v>
      </c>
      <c r="AI212">
        <v>99.5</v>
      </c>
      <c r="AJ212">
        <v>2.17</v>
      </c>
      <c r="AK212">
        <v>99.8</v>
      </c>
      <c r="AL212">
        <v>0.99</v>
      </c>
      <c r="AM212">
        <v>184.7</v>
      </c>
      <c r="AN212">
        <v>1</v>
      </c>
      <c r="AO212">
        <v>0</v>
      </c>
      <c r="AP212" t="s">
        <v>132</v>
      </c>
    </row>
    <row r="213" spans="4:42" x14ac:dyDescent="0.2">
      <c r="D213" t="str">
        <f t="shared" si="27"/>
        <v>7n8i_24237</v>
      </c>
      <c r="H213">
        <f t="shared" si="28"/>
        <v>106</v>
      </c>
      <c r="I213" t="str">
        <f t="shared" si="30"/>
        <v>7n8i_24237</v>
      </c>
      <c r="J213" t="str">
        <f t="shared" si="30"/>
        <v>Unique_target</v>
      </c>
      <c r="K213">
        <f t="shared" si="30"/>
        <v>0.25</v>
      </c>
      <c r="L213">
        <f t="shared" si="30"/>
        <v>106</v>
      </c>
      <c r="M213">
        <f t="shared" si="30"/>
        <v>0</v>
      </c>
      <c r="N213">
        <f t="shared" si="30"/>
        <v>106</v>
      </c>
      <c r="O213">
        <f t="shared" si="22"/>
        <v>0</v>
      </c>
      <c r="P213">
        <f t="shared" si="22"/>
        <v>0</v>
      </c>
      <c r="Q213" s="3">
        <f t="shared" si="26"/>
        <v>100</v>
      </c>
      <c r="R213">
        <f t="shared" si="29"/>
        <v>4.08</v>
      </c>
      <c r="S213">
        <f t="shared" si="29"/>
        <v>100</v>
      </c>
      <c r="T213">
        <f t="shared" si="29"/>
        <v>1</v>
      </c>
      <c r="U213">
        <f t="shared" si="29"/>
        <v>106</v>
      </c>
      <c r="V213">
        <f t="shared" si="29"/>
        <v>1</v>
      </c>
      <c r="W213">
        <f t="shared" si="29"/>
        <v>0</v>
      </c>
      <c r="X213" t="str">
        <f t="shared" si="29"/>
        <v>7n8i_24237_rebuilt.pdb</v>
      </c>
      <c r="AA213" t="s">
        <v>24</v>
      </c>
      <c r="AB213" t="s">
        <v>1</v>
      </c>
      <c r="AC213">
        <v>0.25</v>
      </c>
      <c r="AD213">
        <v>106</v>
      </c>
      <c r="AE213">
        <v>0</v>
      </c>
      <c r="AF213">
        <v>106</v>
      </c>
      <c r="AG213">
        <v>0</v>
      </c>
      <c r="AH213">
        <v>0</v>
      </c>
      <c r="AI213">
        <v>100</v>
      </c>
      <c r="AJ213">
        <v>4.08</v>
      </c>
      <c r="AK213">
        <v>100</v>
      </c>
      <c r="AL213">
        <v>1</v>
      </c>
      <c r="AM213">
        <v>106</v>
      </c>
      <c r="AN213">
        <v>1</v>
      </c>
      <c r="AO213">
        <v>0</v>
      </c>
      <c r="AP213" t="s">
        <v>124</v>
      </c>
    </row>
    <row r="214" spans="4:42" x14ac:dyDescent="0.2">
      <c r="Q214" s="3"/>
    </row>
    <row r="215" spans="4:42" x14ac:dyDescent="0.2">
      <c r="Q215" s="3"/>
      <c r="AA215" t="s">
        <v>103</v>
      </c>
    </row>
    <row r="216" spans="4:42" x14ac:dyDescent="0.2">
      <c r="Q216" s="3"/>
    </row>
    <row r="217" spans="4:42" x14ac:dyDescent="0.2">
      <c r="Q217" s="3"/>
    </row>
    <row r="218" spans="4:42" x14ac:dyDescent="0.2">
      <c r="Q218" s="3"/>
    </row>
    <row r="219" spans="4:42" x14ac:dyDescent="0.2">
      <c r="Q219" s="3"/>
    </row>
    <row r="220" spans="4:42" x14ac:dyDescent="0.2">
      <c r="Q220" s="3"/>
    </row>
    <row r="221" spans="4:42" x14ac:dyDescent="0.2">
      <c r="Q221" s="3"/>
    </row>
    <row r="222" spans="4:42" x14ac:dyDescent="0.2">
      <c r="Q222" s="3"/>
    </row>
    <row r="223" spans="4:42" x14ac:dyDescent="0.2">
      <c r="Q223" s="3"/>
    </row>
    <row r="224" spans="4:42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EE79B-71D5-FC45-BB5D-45CCB56119C4}">
  <dimension ref="A1:S299"/>
  <sheetViews>
    <sheetView zoomScale="101" workbookViewId="0">
      <selection activeCell="A2" sqref="A2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208</v>
      </c>
      <c r="C1" t="s">
        <v>209</v>
      </c>
      <c r="D1" t="s">
        <v>210</v>
      </c>
      <c r="E1" t="s">
        <v>211</v>
      </c>
      <c r="F1" t="s">
        <v>248</v>
      </c>
    </row>
    <row r="2" spans="1:17" x14ac:dyDescent="0.2">
      <c r="A2" t="str">
        <f>iter_1!A2</f>
        <v>7lv9_23530</v>
      </c>
      <c r="B2" s="1">
        <f>iter_1!B2</f>
        <v>8.2474226804123703</v>
      </c>
      <c r="C2" s="1">
        <f>iter_2!C2</f>
        <v>0</v>
      </c>
      <c r="D2" s="1">
        <f>iter_3!C2</f>
        <v>0</v>
      </c>
      <c r="E2" s="1">
        <f>iter_4!C2</f>
        <v>0</v>
      </c>
      <c r="F2">
        <f>Data!J6</f>
        <v>64.900000000000006</v>
      </c>
      <c r="G2" s="3"/>
      <c r="Q2" s="3"/>
    </row>
    <row r="3" spans="1:17" x14ac:dyDescent="0.2">
      <c r="A3" t="str">
        <f>iter_1!A3</f>
        <v>7msw_23970</v>
      </c>
      <c r="B3" s="1">
        <f>iter_1!B3</f>
        <v>6.9291338582677167</v>
      </c>
      <c r="C3" s="1">
        <f>iter_2!C3</f>
        <v>19.212598425196852</v>
      </c>
      <c r="D3" s="1">
        <f>iter_3!C3</f>
        <v>18.4251968503937</v>
      </c>
      <c r="E3" s="1">
        <f>iter_4!C3</f>
        <v>28.031496062992126</v>
      </c>
      <c r="F3">
        <f>Data!J7</f>
        <v>37.6</v>
      </c>
      <c r="G3" s="3"/>
    </row>
    <row r="4" spans="1:17" x14ac:dyDescent="0.2">
      <c r="A4" t="str">
        <f>iter_1!A4</f>
        <v>7mlz_23914</v>
      </c>
      <c r="B4" s="1">
        <f>iter_1!B4</f>
        <v>41.326530612244895</v>
      </c>
      <c r="C4" s="1">
        <f>iter_2!C4</f>
        <v>69.387755102040813</v>
      </c>
      <c r="D4" s="1">
        <f>iter_3!C4</f>
        <v>84.183673469387756</v>
      </c>
      <c r="E4" s="1">
        <f>iter_4!C4</f>
        <v>82.65306122448979</v>
      </c>
      <c r="F4">
        <f>Data!J8</f>
        <v>24</v>
      </c>
      <c r="G4" s="3"/>
    </row>
    <row r="5" spans="1:17" x14ac:dyDescent="0.2">
      <c r="A5" t="str">
        <f>iter_1!A5</f>
        <v>7m7b_23709</v>
      </c>
      <c r="B5" s="1">
        <f>iter_1!B5</f>
        <v>39.71291866028708</v>
      </c>
      <c r="C5" s="1">
        <f>iter_2!C5</f>
        <v>67.464114832535884</v>
      </c>
      <c r="D5" s="1">
        <f>iter_3!C5</f>
        <v>72.727272727272734</v>
      </c>
      <c r="E5" s="1">
        <f>iter_4!C5</f>
        <v>70.334928229665067</v>
      </c>
      <c r="F5">
        <f>Data!J9</f>
        <v>73.2</v>
      </c>
      <c r="G5" s="3"/>
    </row>
    <row r="6" spans="1:17" x14ac:dyDescent="0.2">
      <c r="A6" t="str">
        <f>iter_1!A6</f>
        <v>7lx5_23566</v>
      </c>
      <c r="B6" s="1">
        <f>iter_1!B6</f>
        <v>50</v>
      </c>
      <c r="C6" s="1">
        <f>iter_2!C6</f>
        <v>80.612244897959187</v>
      </c>
      <c r="D6" s="1">
        <f>iter_3!C6</f>
        <v>79.591836734693871</v>
      </c>
      <c r="E6" s="1">
        <f>iter_4!C6</f>
        <v>80.612244897959187</v>
      </c>
      <c r="F6">
        <f>Data!J10</f>
        <v>83.2</v>
      </c>
      <c r="G6" s="3"/>
    </row>
    <row r="7" spans="1:17" x14ac:dyDescent="0.2">
      <c r="A7" t="str">
        <f>iter_1!A7</f>
        <v>7c2k_30275</v>
      </c>
      <c r="B7" s="1">
        <f>iter_1!B7</f>
        <v>73.570658036677457</v>
      </c>
      <c r="C7" s="1">
        <f>iter_2!C7</f>
        <v>96.655879180151018</v>
      </c>
      <c r="D7" s="1">
        <f>iter_3!C7</f>
        <v>97.195253505933124</v>
      </c>
      <c r="E7" s="1">
        <f>iter_4!C7</f>
        <v>97.303128371089542</v>
      </c>
      <c r="F7">
        <f>Data!J11</f>
        <v>89.3</v>
      </c>
      <c r="G7" s="3"/>
    </row>
    <row r="8" spans="1:17" x14ac:dyDescent="0.2">
      <c r="A8" t="str">
        <f>iter_1!A8</f>
        <v>7lci_23274</v>
      </c>
      <c r="B8" s="1">
        <f>iter_1!B8</f>
        <v>62.340966921119595</v>
      </c>
      <c r="C8" s="1">
        <f>iter_2!C8</f>
        <v>90.839694656488547</v>
      </c>
      <c r="D8" s="1">
        <f>iter_3!C8</f>
        <v>90.585241730279904</v>
      </c>
      <c r="E8" s="1">
        <f>iter_4!C8</f>
        <v>89.821882951653947</v>
      </c>
      <c r="F8">
        <f>Data!J12</f>
        <v>52.9</v>
      </c>
      <c r="G8" s="3"/>
    </row>
    <row r="9" spans="1:17" x14ac:dyDescent="0.2">
      <c r="A9" t="str">
        <f>iter_1!A9</f>
        <v>7mjs_23883</v>
      </c>
      <c r="B9" s="1">
        <f>iter_1!B9</f>
        <v>67.424242424242422</v>
      </c>
      <c r="C9" s="1">
        <f>iter_2!C9</f>
        <v>98.484848484848484</v>
      </c>
      <c r="D9" s="1">
        <f>iter_3!C9</f>
        <v>98.484848484848484</v>
      </c>
      <c r="E9" s="1">
        <f>iter_4!C9</f>
        <v>99.242424242424249</v>
      </c>
      <c r="F9">
        <f>Data!J13</f>
        <v>60.6</v>
      </c>
      <c r="G9" s="3"/>
    </row>
    <row r="10" spans="1:17" x14ac:dyDescent="0.2">
      <c r="A10" t="str">
        <f>iter_1!A10</f>
        <v>7eda_31062</v>
      </c>
      <c r="B10" s="1">
        <f>iter_1!B10</f>
        <v>67.964071856287418</v>
      </c>
      <c r="C10" s="1">
        <f>iter_2!C10</f>
        <v>95.209580838323348</v>
      </c>
      <c r="D10" s="1">
        <f>iter_3!C10</f>
        <v>96.107784431137731</v>
      </c>
      <c r="E10" s="1">
        <f>iter_4!C10</f>
        <v>96.107784431137731</v>
      </c>
      <c r="F10">
        <f>Data!J14</f>
        <v>79.599999999999994</v>
      </c>
      <c r="G10" s="3"/>
    </row>
    <row r="11" spans="1:17" x14ac:dyDescent="0.2">
      <c r="A11" t="str">
        <f>iter_1!A11</f>
        <v>7ku7_23035</v>
      </c>
      <c r="B11" s="1">
        <f>iter_1!B11</f>
        <v>69.516728624535318</v>
      </c>
      <c r="C11" s="1">
        <f>iter_2!C11</f>
        <v>71.375464684014872</v>
      </c>
      <c r="D11" s="1">
        <f>iter_3!C11</f>
        <v>73.977695167286242</v>
      </c>
      <c r="E11" s="1">
        <f>iter_4!C11</f>
        <v>72.490706319702596</v>
      </c>
      <c r="F11">
        <f>Data!J15</f>
        <v>45.7</v>
      </c>
      <c r="G11" s="3"/>
    </row>
    <row r="12" spans="1:17" x14ac:dyDescent="0.2">
      <c r="A12" t="str">
        <f>iter_1!A12</f>
        <v>7kzz_23093</v>
      </c>
      <c r="B12" s="1">
        <f>iter_1!B12</f>
        <v>47.330960854092524</v>
      </c>
      <c r="C12" s="1">
        <f>iter_2!C12</f>
        <v>90.035587188612098</v>
      </c>
      <c r="D12" s="1">
        <f>iter_3!C12</f>
        <v>93.238434163701072</v>
      </c>
      <c r="E12" s="1">
        <f>iter_4!C12</f>
        <v>93.594306049822066</v>
      </c>
      <c r="F12">
        <f>Data!J16</f>
        <v>56.6</v>
      </c>
      <c r="G12" s="3"/>
    </row>
    <row r="13" spans="1:17" x14ac:dyDescent="0.2">
      <c r="A13" t="str">
        <f>iter_1!A13</f>
        <v>7brm_30160</v>
      </c>
      <c r="B13" s="1">
        <f>iter_1!B13</f>
        <v>59.533073929961091</v>
      </c>
      <c r="C13" s="1">
        <f>iter_2!C13</f>
        <v>95.330739299610897</v>
      </c>
      <c r="D13" s="1">
        <f>iter_3!C13</f>
        <v>96.887159533073927</v>
      </c>
      <c r="E13" s="1">
        <f>iter_4!C13</f>
        <v>96.887159533073927</v>
      </c>
      <c r="F13">
        <f>Data!J17</f>
        <v>89.5</v>
      </c>
      <c r="G13" s="3"/>
    </row>
    <row r="14" spans="1:17" x14ac:dyDescent="0.2">
      <c r="A14" t="str">
        <f>iter_1!A14</f>
        <v>7bxt_30237</v>
      </c>
      <c r="B14" s="1">
        <f>iter_1!B14</f>
        <v>93.203883495145632</v>
      </c>
      <c r="C14" s="1">
        <f>iter_2!C14</f>
        <v>92.233009708737868</v>
      </c>
      <c r="D14" s="1">
        <f>iter_3!C14</f>
        <v>92.233009708737868</v>
      </c>
      <c r="E14" s="1">
        <f>iter_4!C14</f>
        <v>92.233009708737868</v>
      </c>
      <c r="F14">
        <f>Data!J18</f>
        <v>82.5</v>
      </c>
      <c r="G14" s="3"/>
    </row>
    <row r="15" spans="1:17" x14ac:dyDescent="0.2">
      <c r="A15" t="str">
        <f>iter_1!A15</f>
        <v>7l1k_23110</v>
      </c>
      <c r="B15" s="1">
        <f>iter_1!B15</f>
        <v>100</v>
      </c>
      <c r="C15" s="1">
        <f>iter_2!C15</f>
        <v>99.328859060402678</v>
      </c>
      <c r="D15" s="1">
        <f>iter_3!C15</f>
        <v>99.328859060402678</v>
      </c>
      <c r="E15" s="1">
        <f>iter_4!C15</f>
        <v>99.328859060402678</v>
      </c>
      <c r="F15">
        <f>Data!J19</f>
        <v>94</v>
      </c>
      <c r="G15" s="3"/>
    </row>
    <row r="16" spans="1:17" x14ac:dyDescent="0.2">
      <c r="A16" t="str">
        <f>iter_1!A16</f>
        <v>7rb9_24400</v>
      </c>
      <c r="B16" s="1">
        <f>iter_1!B16</f>
        <v>87.903225806451616</v>
      </c>
      <c r="C16" s="1">
        <f>iter_2!C16</f>
        <v>99.462365591397855</v>
      </c>
      <c r="D16" s="1">
        <f>iter_3!C16</f>
        <v>99.462365591397855</v>
      </c>
      <c r="E16" s="1">
        <f>iter_4!C16</f>
        <v>99.462365591397855</v>
      </c>
      <c r="F16">
        <f>Data!J20</f>
        <v>79</v>
      </c>
      <c r="G16" s="3"/>
    </row>
    <row r="17" spans="1:9" x14ac:dyDescent="0.2">
      <c r="A17" t="str">
        <f>iter_1!A17</f>
        <v>7l6u_23208</v>
      </c>
      <c r="B17" s="1">
        <f>iter_1!B17</f>
        <v>76.848874598070736</v>
      </c>
      <c r="C17" s="1">
        <f>iter_2!C17</f>
        <v>93.890675241157552</v>
      </c>
      <c r="D17" s="1">
        <f>iter_3!C17</f>
        <v>94.212218649517681</v>
      </c>
      <c r="E17" s="1">
        <f>iter_4!C17</f>
        <v>93.569131832797424</v>
      </c>
      <c r="F17">
        <f>Data!J21</f>
        <v>74.3</v>
      </c>
      <c r="G17" s="3"/>
    </row>
    <row r="18" spans="1:9" x14ac:dyDescent="0.2">
      <c r="A18" t="str">
        <f>iter_1!A18</f>
        <v>7lvr_23541</v>
      </c>
      <c r="B18" s="1">
        <f>iter_1!B18</f>
        <v>97.732426303854879</v>
      </c>
      <c r="C18" s="1">
        <f>iter_2!C18</f>
        <v>97.959183673469383</v>
      </c>
      <c r="D18" s="1">
        <f>iter_3!C18</f>
        <v>97.732426303854879</v>
      </c>
      <c r="E18" s="1">
        <f>iter_4!C18</f>
        <v>97.05215419501134</v>
      </c>
      <c r="F18">
        <f>Data!J22</f>
        <v>90.5</v>
      </c>
      <c r="G18" s="3"/>
    </row>
    <row r="19" spans="1:9" x14ac:dyDescent="0.2">
      <c r="A19" t="str">
        <f>iter_1!A19</f>
        <v>7me0_23786</v>
      </c>
      <c r="B19" s="1">
        <f>iter_1!B19</f>
        <v>91.642651296829968</v>
      </c>
      <c r="C19" s="1">
        <f>iter_2!C19</f>
        <v>99.711815561959654</v>
      </c>
      <c r="D19" s="1">
        <f>iter_3!C19</f>
        <v>99.711815561959654</v>
      </c>
      <c r="E19" s="1">
        <f>iter_4!C19</f>
        <v>99.711815561959654</v>
      </c>
      <c r="F19">
        <f>Data!J23</f>
        <v>85.9</v>
      </c>
      <c r="G19" s="3"/>
    </row>
    <row r="20" spans="1:9" x14ac:dyDescent="0.2">
      <c r="A20" t="str">
        <f>iter_1!A20</f>
        <v>7lsx_23508</v>
      </c>
      <c r="B20" s="1">
        <f>iter_1!B20</f>
        <v>96.734693877551024</v>
      </c>
      <c r="C20" s="1">
        <f>iter_2!C20</f>
        <v>92.65306122448979</v>
      </c>
      <c r="D20" s="1">
        <f>iter_3!C20</f>
        <v>95.91836734693878</v>
      </c>
      <c r="E20" s="1">
        <f>iter_4!C20</f>
        <v>96.734693877551024</v>
      </c>
      <c r="F20">
        <f>Data!J24</f>
        <v>37.1</v>
      </c>
      <c r="G20" s="3"/>
    </row>
    <row r="21" spans="1:9" x14ac:dyDescent="0.2">
      <c r="A21" t="str">
        <f>iter_1!A21</f>
        <v>7mby_23750</v>
      </c>
      <c r="B21" s="1">
        <f>iter_1!B21</f>
        <v>87.610619469026545</v>
      </c>
      <c r="C21" s="1">
        <f>iter_2!C21</f>
        <v>94.395280235988196</v>
      </c>
      <c r="D21" s="1">
        <f>iter_3!C21</f>
        <v>93.510324483775818</v>
      </c>
      <c r="E21" s="1">
        <f>iter_4!C21</f>
        <v>93.805309734513273</v>
      </c>
      <c r="F21">
        <f>Data!J25</f>
        <v>15</v>
      </c>
      <c r="G21" s="3"/>
    </row>
    <row r="22" spans="1:9" x14ac:dyDescent="0.2">
      <c r="A22" t="str">
        <f>iter_1!A22</f>
        <v>7ls5_23502</v>
      </c>
      <c r="B22" s="1">
        <f>iter_1!B22</f>
        <v>96.707818930041157</v>
      </c>
      <c r="C22" s="1">
        <f>iter_2!C22</f>
        <v>98.76543209876543</v>
      </c>
      <c r="D22" s="1">
        <f>iter_3!C22</f>
        <v>97.942386831275726</v>
      </c>
      <c r="E22" s="1">
        <f>iter_4!C22</f>
        <v>97.942386831275726</v>
      </c>
      <c r="F22">
        <f>Data!J26</f>
        <v>88.1</v>
      </c>
      <c r="G22" s="3"/>
    </row>
    <row r="23" spans="1:9" x14ac:dyDescent="0.2">
      <c r="A23" t="str">
        <f>iter_1!A23</f>
        <v>7ev9_31325</v>
      </c>
      <c r="B23" s="1">
        <f>iter_1!B23</f>
        <v>88.481675392670155</v>
      </c>
      <c r="C23" s="1">
        <f>iter_2!C23</f>
        <v>100</v>
      </c>
      <c r="D23" s="1">
        <f>iter_3!C23</f>
        <v>100</v>
      </c>
      <c r="E23" s="1">
        <f>iter_4!C23</f>
        <v>100</v>
      </c>
      <c r="F23">
        <f>Data!J27</f>
        <v>92.9</v>
      </c>
      <c r="G23" s="3"/>
    </row>
    <row r="24" spans="1:9" x14ac:dyDescent="0.2">
      <c r="A24" t="str">
        <f>iter_1!A24</f>
        <v>7m9c_23723</v>
      </c>
      <c r="B24" s="1">
        <f>iter_1!B24</f>
        <v>90.661478599221795</v>
      </c>
      <c r="C24" s="1">
        <f>iter_2!C24</f>
        <v>90.661478599221795</v>
      </c>
      <c r="D24" s="1">
        <f>iter_3!C24</f>
        <v>78.988326848249031</v>
      </c>
      <c r="E24" s="1">
        <f>iter_4!C24</f>
        <v>82.490272373540861</v>
      </c>
      <c r="F24">
        <f>Data!J28</f>
        <v>68.5</v>
      </c>
      <c r="G24" s="3"/>
    </row>
    <row r="25" spans="1:9" x14ac:dyDescent="0.2">
      <c r="A25" t="str">
        <f>iter_1!A25</f>
        <v>7lc6_23269</v>
      </c>
      <c r="B25" s="1">
        <f>iter_1!B25</f>
        <v>97.84560143626571</v>
      </c>
      <c r="C25" s="1">
        <f>iter_2!C25</f>
        <v>99.640933572710949</v>
      </c>
      <c r="D25" s="1">
        <f>iter_3!C25</f>
        <v>99.640933572710949</v>
      </c>
      <c r="E25" s="1">
        <f>iter_4!C25</f>
        <v>99.461400359066431</v>
      </c>
      <c r="F25">
        <f>Data!J29</f>
        <v>72.7</v>
      </c>
      <c r="G25" s="3"/>
    </row>
    <row r="26" spans="1:9" x14ac:dyDescent="0.2">
      <c r="A26" t="str">
        <f>iter_1!A26</f>
        <v>7n8i_24237</v>
      </c>
      <c r="B26" s="1">
        <f>iter_1!B26</f>
        <v>100</v>
      </c>
      <c r="C26" s="1">
        <f>iter_2!C26</f>
        <v>100</v>
      </c>
      <c r="D26" s="1">
        <f>iter_3!C26</f>
        <v>100</v>
      </c>
      <c r="E26" s="1">
        <f>iter_4!C26</f>
        <v>100</v>
      </c>
      <c r="F26">
        <f>Data!J30</f>
        <v>82.1</v>
      </c>
      <c r="G26" s="3"/>
    </row>
    <row r="28" spans="1:9" x14ac:dyDescent="0.2">
      <c r="B28">
        <f>COUNTIF(B2:B26, "&gt;=90")</f>
        <v>9</v>
      </c>
      <c r="C28">
        <f t="shared" ref="C28:F28" si="0">COUNTIF(C2:C26, "&gt;=90")</f>
        <v>19</v>
      </c>
      <c r="D28">
        <f t="shared" si="0"/>
        <v>18</v>
      </c>
      <c r="E28">
        <f t="shared" si="0"/>
        <v>17</v>
      </c>
      <c r="F28">
        <f t="shared" si="0"/>
        <v>3</v>
      </c>
      <c r="I28" t="s">
        <v>26</v>
      </c>
    </row>
    <row r="33" spans="1:1" x14ac:dyDescent="0.2">
      <c r="A33" t="s">
        <v>29</v>
      </c>
    </row>
    <row r="43" spans="1:1" ht="12" customHeight="1" x14ac:dyDescent="0.2"/>
    <row r="49" spans="17:17" x14ac:dyDescent="0.2">
      <c r="Q49" s="3"/>
    </row>
    <row r="50" spans="17:17" x14ac:dyDescent="0.2">
      <c r="Q50" s="3"/>
    </row>
    <row r="51" spans="17:17" x14ac:dyDescent="0.2">
      <c r="Q51" s="3"/>
    </row>
    <row r="52" spans="17:17" x14ac:dyDescent="0.2">
      <c r="Q52" s="3"/>
    </row>
    <row r="53" spans="17:17" x14ac:dyDescent="0.2">
      <c r="Q53" s="3"/>
    </row>
    <row r="54" spans="17:17" x14ac:dyDescent="0.2">
      <c r="Q54" s="3"/>
    </row>
    <row r="55" spans="17:17" x14ac:dyDescent="0.2">
      <c r="Q55" s="3"/>
    </row>
    <row r="56" spans="17:17" x14ac:dyDescent="0.2">
      <c r="Q56" s="3"/>
    </row>
    <row r="57" spans="17:17" x14ac:dyDescent="0.2">
      <c r="Q57" s="3"/>
    </row>
    <row r="58" spans="17:17" x14ac:dyDescent="0.2">
      <c r="Q58" s="3"/>
    </row>
    <row r="59" spans="17:17" x14ac:dyDescent="0.2">
      <c r="Q59" s="3"/>
    </row>
    <row r="60" spans="17:17" x14ac:dyDescent="0.2">
      <c r="Q60" s="3"/>
    </row>
    <row r="61" spans="17:17" x14ac:dyDescent="0.2">
      <c r="Q61" s="3"/>
    </row>
    <row r="62" spans="17:17" x14ac:dyDescent="0.2">
      <c r="Q62" s="3"/>
    </row>
    <row r="63" spans="17:17" x14ac:dyDescent="0.2">
      <c r="Q63" s="3"/>
    </row>
    <row r="64" spans="17:17" x14ac:dyDescent="0.2">
      <c r="Q64" s="3"/>
    </row>
    <row r="65" spans="10:19" x14ac:dyDescent="0.2">
      <c r="Q65" s="3"/>
    </row>
    <row r="66" spans="10:19" x14ac:dyDescent="0.2">
      <c r="Q66" s="3"/>
    </row>
    <row r="67" spans="10:19" x14ac:dyDescent="0.2">
      <c r="Q67" s="3"/>
    </row>
    <row r="68" spans="10:19" x14ac:dyDescent="0.2">
      <c r="Q68" s="3"/>
    </row>
    <row r="69" spans="10:19" x14ac:dyDescent="0.2">
      <c r="Q69" s="3"/>
    </row>
    <row r="70" spans="10:19" x14ac:dyDescent="0.2">
      <c r="Q70" s="3"/>
    </row>
    <row r="71" spans="10:19" x14ac:dyDescent="0.2">
      <c r="Q71" s="3"/>
    </row>
    <row r="72" spans="10:19" x14ac:dyDescent="0.2">
      <c r="Q72" s="3"/>
    </row>
    <row r="73" spans="10:19" x14ac:dyDescent="0.2">
      <c r="Q73" s="3"/>
    </row>
    <row r="74" spans="10:19" x14ac:dyDescent="0.2">
      <c r="J74" t="s">
        <v>247</v>
      </c>
      <c r="Q74" s="3"/>
      <c r="S74" t="s">
        <v>251</v>
      </c>
    </row>
    <row r="75" spans="10:19" x14ac:dyDescent="0.2">
      <c r="Q75" s="3"/>
    </row>
    <row r="76" spans="10:19" x14ac:dyDescent="0.2">
      <c r="Q76" s="3"/>
    </row>
    <row r="77" spans="10:19" x14ac:dyDescent="0.2">
      <c r="Q77" s="3"/>
    </row>
    <row r="78" spans="10:19" x14ac:dyDescent="0.2">
      <c r="Q78" s="3"/>
    </row>
    <row r="79" spans="10:19" x14ac:dyDescent="0.2">
      <c r="Q79" s="3"/>
    </row>
    <row r="80" spans="10:19" x14ac:dyDescent="0.2">
      <c r="Q80" s="3"/>
    </row>
    <row r="81" spans="2:17" x14ac:dyDescent="0.2">
      <c r="B81" t="s">
        <v>218</v>
      </c>
      <c r="C81" t="s">
        <v>217</v>
      </c>
      <c r="D81" t="s">
        <v>219</v>
      </c>
      <c r="Q81" s="3"/>
    </row>
    <row r="82" spans="2:17" x14ac:dyDescent="0.2">
      <c r="B82" t="str">
        <f>A2</f>
        <v>7lv9_23530</v>
      </c>
      <c r="C82">
        <f>Data!H6</f>
        <v>4.5</v>
      </c>
      <c r="D82" s="1">
        <f>C2-B2</f>
        <v>-8.2474226804123703</v>
      </c>
      <c r="Q82" s="3"/>
    </row>
    <row r="83" spans="2:17" x14ac:dyDescent="0.2">
      <c r="B83" t="str">
        <f t="shared" ref="B83:B106" si="1">A3</f>
        <v>7msw_23970</v>
      </c>
      <c r="C83">
        <f>Data!H7</f>
        <v>3.76</v>
      </c>
      <c r="D83" s="1">
        <f t="shared" ref="D83:D106" si="2">C3-B3</f>
        <v>12.283464566929135</v>
      </c>
      <c r="Q83" s="3"/>
    </row>
    <row r="84" spans="2:17" x14ac:dyDescent="0.2">
      <c r="B84" t="str">
        <f t="shared" si="1"/>
        <v>7mlz_23914</v>
      </c>
      <c r="C84">
        <f>Data!H8</f>
        <v>3.71</v>
      </c>
      <c r="D84" s="1">
        <f t="shared" si="2"/>
        <v>28.061224489795919</v>
      </c>
      <c r="Q84" s="3"/>
    </row>
    <row r="85" spans="2:17" x14ac:dyDescent="0.2">
      <c r="B85" t="str">
        <f t="shared" si="1"/>
        <v>7m7b_23709</v>
      </c>
      <c r="C85">
        <f>Data!H9</f>
        <v>2.95</v>
      </c>
      <c r="D85" s="1">
        <f t="shared" si="2"/>
        <v>27.751196172248804</v>
      </c>
      <c r="Q85" s="3"/>
    </row>
    <row r="86" spans="2:17" x14ac:dyDescent="0.2">
      <c r="B86" t="str">
        <f t="shared" si="1"/>
        <v>7lx5_23566</v>
      </c>
      <c r="C86">
        <f>Data!H10</f>
        <v>3.44</v>
      </c>
      <c r="D86" s="1">
        <f t="shared" si="2"/>
        <v>30.612244897959187</v>
      </c>
      <c r="Q86" s="3"/>
    </row>
    <row r="87" spans="2:17" x14ac:dyDescent="0.2">
      <c r="B87" t="str">
        <f t="shared" si="1"/>
        <v>7c2k_30275</v>
      </c>
      <c r="C87">
        <f>Data!H11</f>
        <v>2.93</v>
      </c>
      <c r="D87" s="1">
        <f t="shared" si="2"/>
        <v>23.085221143473561</v>
      </c>
      <c r="Q87" s="3"/>
    </row>
    <row r="88" spans="2:17" x14ac:dyDescent="0.2">
      <c r="B88" t="str">
        <f t="shared" si="1"/>
        <v>7lci_23274</v>
      </c>
      <c r="C88">
        <f>Data!H12</f>
        <v>2.9</v>
      </c>
      <c r="D88" s="1">
        <f t="shared" si="2"/>
        <v>28.498727735368952</v>
      </c>
      <c r="Q88" s="3"/>
    </row>
    <row r="89" spans="2:17" x14ac:dyDescent="0.2">
      <c r="B89" t="str">
        <f t="shared" si="1"/>
        <v>7mjs_23883</v>
      </c>
      <c r="C89">
        <f>Data!H13</f>
        <v>3.03</v>
      </c>
      <c r="D89" s="1">
        <f t="shared" si="2"/>
        <v>31.060606060606062</v>
      </c>
      <c r="Q89" s="3"/>
    </row>
    <row r="90" spans="2:17" x14ac:dyDescent="0.2">
      <c r="B90" t="str">
        <f t="shared" si="1"/>
        <v>7eda_31062</v>
      </c>
      <c r="C90">
        <f>Data!H14</f>
        <v>2.78</v>
      </c>
      <c r="D90" s="1">
        <f t="shared" si="2"/>
        <v>27.245508982035929</v>
      </c>
      <c r="Q90" s="3"/>
    </row>
    <row r="91" spans="2:17" x14ac:dyDescent="0.2">
      <c r="B91" t="str">
        <f t="shared" si="1"/>
        <v>7ku7_23035</v>
      </c>
      <c r="C91">
        <f>Data!H15</f>
        <v>3.4</v>
      </c>
      <c r="D91" s="1">
        <f t="shared" si="2"/>
        <v>1.8587360594795541</v>
      </c>
      <c r="Q91" s="3"/>
    </row>
    <row r="92" spans="2:17" x14ac:dyDescent="0.2">
      <c r="B92" t="str">
        <f t="shared" si="1"/>
        <v>7kzz_23093</v>
      </c>
      <c r="C92">
        <f>Data!H16</f>
        <v>3.42</v>
      </c>
      <c r="D92" s="1">
        <f t="shared" si="2"/>
        <v>42.704626334519574</v>
      </c>
      <c r="Q92" s="3"/>
    </row>
    <row r="93" spans="2:17" x14ac:dyDescent="0.2">
      <c r="B93" t="str">
        <f t="shared" si="1"/>
        <v>7brm_30160</v>
      </c>
      <c r="C93">
        <f>Data!H17</f>
        <v>3.6</v>
      </c>
      <c r="D93" s="1">
        <f t="shared" si="2"/>
        <v>35.797665369649806</v>
      </c>
      <c r="Q93" s="3"/>
    </row>
    <row r="94" spans="2:17" x14ac:dyDescent="0.2">
      <c r="B94" t="str">
        <f t="shared" si="1"/>
        <v>7bxt_30237</v>
      </c>
      <c r="C94">
        <f>Data!H18</f>
        <v>4.2</v>
      </c>
      <c r="D94" s="1">
        <f t="shared" si="2"/>
        <v>-0.97087378640776478</v>
      </c>
      <c r="Q94" s="3"/>
    </row>
    <row r="95" spans="2:17" x14ac:dyDescent="0.2">
      <c r="B95" t="str">
        <f t="shared" si="1"/>
        <v>7l1k_23110</v>
      </c>
      <c r="C95">
        <f>Data!H19</f>
        <v>3.16</v>
      </c>
      <c r="D95" s="1">
        <f t="shared" si="2"/>
        <v>-0.67114093959732202</v>
      </c>
      <c r="Q95" s="3"/>
    </row>
    <row r="96" spans="2:17" x14ac:dyDescent="0.2">
      <c r="B96" t="str">
        <f t="shared" si="1"/>
        <v>7rb9_24400</v>
      </c>
      <c r="C96">
        <f>Data!H20</f>
        <v>3.76</v>
      </c>
      <c r="D96" s="1">
        <f t="shared" si="2"/>
        <v>11.55913978494624</v>
      </c>
      <c r="Q96" s="3"/>
    </row>
    <row r="97" spans="2:17" x14ac:dyDescent="0.2">
      <c r="B97" t="str">
        <f t="shared" si="1"/>
        <v>7l6u_23208</v>
      </c>
      <c r="C97">
        <f>Data!H21</f>
        <v>3.3</v>
      </c>
      <c r="D97" s="1">
        <f t="shared" si="2"/>
        <v>17.041800643086816</v>
      </c>
      <c r="Q97" s="3"/>
    </row>
    <row r="98" spans="2:17" x14ac:dyDescent="0.2">
      <c r="B98" t="str">
        <f t="shared" si="1"/>
        <v>7lvr_23541</v>
      </c>
      <c r="C98">
        <f>Data!H22</f>
        <v>2.9</v>
      </c>
      <c r="D98" s="1">
        <f t="shared" si="2"/>
        <v>0.22675736961450355</v>
      </c>
      <c r="Q98" s="3"/>
    </row>
    <row r="99" spans="2:17" x14ac:dyDescent="0.2">
      <c r="B99" t="str">
        <f t="shared" si="1"/>
        <v>7me0_23786</v>
      </c>
      <c r="C99">
        <f>Data!H23</f>
        <v>2.48</v>
      </c>
      <c r="D99" s="1">
        <f t="shared" si="2"/>
        <v>8.069164265129686</v>
      </c>
      <c r="Q99" s="3"/>
    </row>
    <row r="100" spans="2:17" x14ac:dyDescent="0.2">
      <c r="B100" t="str">
        <f t="shared" si="1"/>
        <v>7lsx_23508</v>
      </c>
      <c r="C100">
        <f>Data!H24</f>
        <v>3.61</v>
      </c>
      <c r="D100" s="1">
        <f t="shared" si="2"/>
        <v>-4.0816326530612344</v>
      </c>
      <c r="Q100" s="3"/>
    </row>
    <row r="101" spans="2:17" x14ac:dyDescent="0.2">
      <c r="B101" t="str">
        <f t="shared" si="1"/>
        <v>7mby_23750</v>
      </c>
      <c r="C101">
        <f>Data!H25</f>
        <v>2.44</v>
      </c>
      <c r="D101" s="1">
        <f t="shared" si="2"/>
        <v>6.7846607669616503</v>
      </c>
      <c r="Q101" s="3"/>
    </row>
    <row r="102" spans="2:17" x14ac:dyDescent="0.2">
      <c r="B102" t="str">
        <f t="shared" si="1"/>
        <v>7ls5_23502</v>
      </c>
      <c r="C102">
        <f>Data!H26</f>
        <v>2.74</v>
      </c>
      <c r="D102" s="1">
        <f t="shared" si="2"/>
        <v>2.0576131687242736</v>
      </c>
      <c r="Q102" s="3"/>
    </row>
    <row r="103" spans="2:17" x14ac:dyDescent="0.2">
      <c r="B103" t="str">
        <f t="shared" si="1"/>
        <v>7ev9_31325</v>
      </c>
      <c r="C103">
        <f>Data!H27</f>
        <v>2.6</v>
      </c>
      <c r="D103" s="1">
        <f t="shared" si="2"/>
        <v>11.518324607329845</v>
      </c>
      <c r="Q103" s="3"/>
    </row>
    <row r="104" spans="2:17" x14ac:dyDescent="0.2">
      <c r="B104" t="str">
        <f t="shared" si="1"/>
        <v>7m9c_23723</v>
      </c>
      <c r="C104">
        <f>Data!H28</f>
        <v>4.2</v>
      </c>
      <c r="D104" s="1">
        <f t="shared" si="2"/>
        <v>0</v>
      </c>
      <c r="Q104" s="3"/>
    </row>
    <row r="105" spans="2:17" x14ac:dyDescent="0.2">
      <c r="B105" t="str">
        <f t="shared" si="1"/>
        <v>7lc6_23269</v>
      </c>
      <c r="C105">
        <f>Data!H29</f>
        <v>3.7</v>
      </c>
      <c r="D105" s="1">
        <f t="shared" si="2"/>
        <v>1.7953321364452393</v>
      </c>
      <c r="Q105" s="3"/>
    </row>
    <row r="106" spans="2:17" x14ac:dyDescent="0.2">
      <c r="B106" t="str">
        <f t="shared" si="1"/>
        <v>7n8i_24237</v>
      </c>
      <c r="C106">
        <f>Data!H30</f>
        <v>3</v>
      </c>
      <c r="D106" s="1">
        <f t="shared" si="2"/>
        <v>0</v>
      </c>
      <c r="Q106" s="3"/>
    </row>
    <row r="107" spans="2:17" x14ac:dyDescent="0.2">
      <c r="D107" s="1"/>
      <c r="Q107" s="3"/>
    </row>
    <row r="108" spans="2:17" x14ac:dyDescent="0.2">
      <c r="D108" s="1"/>
      <c r="Q108" s="3"/>
    </row>
    <row r="109" spans="2:17" x14ac:dyDescent="0.2">
      <c r="D109" s="1"/>
      <c r="Q109" s="3"/>
    </row>
    <row r="110" spans="2:17" x14ac:dyDescent="0.2">
      <c r="Q110" s="3"/>
    </row>
    <row r="111" spans="2:17" x14ac:dyDescent="0.2">
      <c r="Q111" s="3"/>
    </row>
    <row r="112" spans="2:17" x14ac:dyDescent="0.2">
      <c r="Q112" s="3"/>
    </row>
    <row r="113" spans="17:17" x14ac:dyDescent="0.2">
      <c r="Q113" s="3"/>
    </row>
    <row r="114" spans="17:17" x14ac:dyDescent="0.2">
      <c r="Q114" s="3"/>
    </row>
    <row r="115" spans="17:17" x14ac:dyDescent="0.2">
      <c r="Q115" s="3"/>
    </row>
    <row r="116" spans="17:17" x14ac:dyDescent="0.2">
      <c r="Q116" s="3"/>
    </row>
    <row r="117" spans="17:17" x14ac:dyDescent="0.2">
      <c r="Q117" s="3"/>
    </row>
    <row r="118" spans="17:17" x14ac:dyDescent="0.2">
      <c r="Q118" s="3"/>
    </row>
    <row r="119" spans="17:17" x14ac:dyDescent="0.2">
      <c r="Q119" s="3"/>
    </row>
    <row r="120" spans="17:17" x14ac:dyDescent="0.2">
      <c r="Q120" s="3"/>
    </row>
    <row r="121" spans="17:17" x14ac:dyDescent="0.2">
      <c r="Q121" s="3"/>
    </row>
    <row r="122" spans="17:17" x14ac:dyDescent="0.2">
      <c r="Q122" s="3"/>
    </row>
    <row r="123" spans="17:17" x14ac:dyDescent="0.2">
      <c r="Q123" s="3"/>
    </row>
    <row r="124" spans="17:17" x14ac:dyDescent="0.2">
      <c r="Q124" s="3"/>
    </row>
    <row r="125" spans="17:17" x14ac:dyDescent="0.2">
      <c r="Q125" s="3"/>
    </row>
    <row r="126" spans="17:17" x14ac:dyDescent="0.2">
      <c r="Q126" s="3"/>
    </row>
    <row r="127" spans="17:17" x14ac:dyDescent="0.2">
      <c r="Q127" s="3"/>
    </row>
    <row r="128" spans="17:17" x14ac:dyDescent="0.2">
      <c r="Q128" s="3"/>
    </row>
    <row r="129" spans="17:17" x14ac:dyDescent="0.2">
      <c r="Q129" s="3"/>
    </row>
    <row r="130" spans="17:17" x14ac:dyDescent="0.2">
      <c r="Q130" s="3"/>
    </row>
    <row r="131" spans="17:17" x14ac:dyDescent="0.2">
      <c r="Q131" s="3"/>
    </row>
    <row r="132" spans="17:17" x14ac:dyDescent="0.2">
      <c r="Q132" s="3"/>
    </row>
    <row r="133" spans="17:17" x14ac:dyDescent="0.2">
      <c r="Q133" s="3"/>
    </row>
    <row r="134" spans="17:17" x14ac:dyDescent="0.2">
      <c r="Q134" s="3"/>
    </row>
    <row r="135" spans="17:17" x14ac:dyDescent="0.2">
      <c r="Q135" s="3"/>
    </row>
    <row r="136" spans="17:17" x14ac:dyDescent="0.2">
      <c r="Q136" s="3"/>
    </row>
    <row r="137" spans="17:17" x14ac:dyDescent="0.2">
      <c r="Q137" s="3"/>
    </row>
    <row r="138" spans="17:17" x14ac:dyDescent="0.2">
      <c r="Q138" s="3"/>
    </row>
    <row r="139" spans="17:17" x14ac:dyDescent="0.2">
      <c r="Q139" s="3"/>
    </row>
    <row r="140" spans="17:17" x14ac:dyDescent="0.2">
      <c r="Q140" s="3"/>
    </row>
    <row r="141" spans="17:17" x14ac:dyDescent="0.2">
      <c r="Q141" s="3"/>
    </row>
    <row r="142" spans="17:17" x14ac:dyDescent="0.2">
      <c r="Q142" s="3"/>
    </row>
    <row r="143" spans="17:17" x14ac:dyDescent="0.2">
      <c r="Q143" s="3"/>
    </row>
    <row r="144" spans="17:17" x14ac:dyDescent="0.2">
      <c r="Q144" s="3"/>
    </row>
    <row r="145" spans="17:17" x14ac:dyDescent="0.2">
      <c r="Q145" s="3"/>
    </row>
    <row r="146" spans="17:17" x14ac:dyDescent="0.2">
      <c r="Q146" s="3"/>
    </row>
    <row r="147" spans="17:17" x14ac:dyDescent="0.2">
      <c r="Q147" s="3"/>
    </row>
    <row r="148" spans="17:17" x14ac:dyDescent="0.2">
      <c r="Q148" s="3"/>
    </row>
    <row r="149" spans="17:17" x14ac:dyDescent="0.2">
      <c r="Q149" s="3"/>
    </row>
    <row r="150" spans="17:17" x14ac:dyDescent="0.2">
      <c r="Q150" s="3"/>
    </row>
    <row r="151" spans="17:17" x14ac:dyDescent="0.2">
      <c r="Q151" s="3"/>
    </row>
    <row r="152" spans="17:17" x14ac:dyDescent="0.2">
      <c r="Q152" s="3"/>
    </row>
    <row r="153" spans="17:17" x14ac:dyDescent="0.2">
      <c r="Q153" s="3"/>
    </row>
    <row r="154" spans="17:17" x14ac:dyDescent="0.2">
      <c r="Q154" s="3"/>
    </row>
    <row r="155" spans="17:17" x14ac:dyDescent="0.2">
      <c r="Q155" s="3"/>
    </row>
    <row r="156" spans="17:17" x14ac:dyDescent="0.2">
      <c r="Q156" s="3"/>
    </row>
    <row r="157" spans="17:17" x14ac:dyDescent="0.2">
      <c r="Q157" s="3"/>
    </row>
    <row r="158" spans="17:17" x14ac:dyDescent="0.2">
      <c r="Q158" s="3"/>
    </row>
    <row r="159" spans="17:17" x14ac:dyDescent="0.2">
      <c r="Q159" s="3"/>
    </row>
    <row r="160" spans="17:17" x14ac:dyDescent="0.2">
      <c r="Q160" s="3"/>
    </row>
    <row r="161" spans="17:17" x14ac:dyDescent="0.2">
      <c r="Q161" s="3"/>
    </row>
    <row r="162" spans="17:17" x14ac:dyDescent="0.2">
      <c r="Q162" s="3"/>
    </row>
    <row r="163" spans="17:17" x14ac:dyDescent="0.2">
      <c r="Q163" s="3"/>
    </row>
    <row r="164" spans="17:17" x14ac:dyDescent="0.2">
      <c r="Q164" s="3"/>
    </row>
    <row r="165" spans="17:17" x14ac:dyDescent="0.2">
      <c r="Q165" s="3"/>
    </row>
    <row r="166" spans="17:17" x14ac:dyDescent="0.2">
      <c r="Q166" s="3"/>
    </row>
    <row r="167" spans="17:17" x14ac:dyDescent="0.2">
      <c r="Q167" s="3"/>
    </row>
    <row r="168" spans="17:17" x14ac:dyDescent="0.2">
      <c r="Q168" s="3"/>
    </row>
    <row r="169" spans="17:17" x14ac:dyDescent="0.2">
      <c r="Q169" s="3"/>
    </row>
    <row r="170" spans="17:17" x14ac:dyDescent="0.2">
      <c r="Q170" s="3"/>
    </row>
    <row r="171" spans="17:17" x14ac:dyDescent="0.2">
      <c r="Q171" s="3"/>
    </row>
    <row r="172" spans="17:17" x14ac:dyDescent="0.2">
      <c r="Q172" s="3"/>
    </row>
    <row r="173" spans="17:17" x14ac:dyDescent="0.2">
      <c r="Q173" s="3"/>
    </row>
    <row r="174" spans="17:17" x14ac:dyDescent="0.2">
      <c r="Q174" s="3"/>
    </row>
    <row r="175" spans="17:17" x14ac:dyDescent="0.2">
      <c r="Q175" s="3"/>
    </row>
    <row r="176" spans="17:17" x14ac:dyDescent="0.2">
      <c r="Q176" s="3"/>
    </row>
    <row r="177" spans="17:17" x14ac:dyDescent="0.2">
      <c r="Q177" s="3"/>
    </row>
    <row r="178" spans="17:17" x14ac:dyDescent="0.2">
      <c r="Q178" s="3"/>
    </row>
    <row r="179" spans="17:17" x14ac:dyDescent="0.2">
      <c r="Q179" s="3"/>
    </row>
    <row r="180" spans="17:17" x14ac:dyDescent="0.2">
      <c r="Q180" s="3"/>
    </row>
    <row r="181" spans="17:17" x14ac:dyDescent="0.2">
      <c r="Q181" s="3"/>
    </row>
    <row r="182" spans="17:17" x14ac:dyDescent="0.2">
      <c r="Q182" s="3"/>
    </row>
    <row r="183" spans="17:17" x14ac:dyDescent="0.2">
      <c r="Q183" s="3"/>
    </row>
    <row r="184" spans="17:17" x14ac:dyDescent="0.2">
      <c r="Q184" s="3"/>
    </row>
    <row r="185" spans="17:17" x14ac:dyDescent="0.2">
      <c r="Q185" s="3"/>
    </row>
    <row r="186" spans="17:17" x14ac:dyDescent="0.2">
      <c r="Q186" s="3"/>
    </row>
    <row r="187" spans="17:17" x14ac:dyDescent="0.2">
      <c r="Q187" s="3"/>
    </row>
    <row r="188" spans="17:17" x14ac:dyDescent="0.2">
      <c r="Q188" s="3"/>
    </row>
    <row r="189" spans="17:17" x14ac:dyDescent="0.2">
      <c r="Q189" s="3"/>
    </row>
    <row r="190" spans="17:17" x14ac:dyDescent="0.2">
      <c r="Q190" s="3"/>
    </row>
    <row r="191" spans="17:17" x14ac:dyDescent="0.2">
      <c r="Q191" s="3"/>
    </row>
    <row r="192" spans="17:17" x14ac:dyDescent="0.2">
      <c r="Q192" s="3"/>
    </row>
    <row r="193" spans="17:17" x14ac:dyDescent="0.2">
      <c r="Q193" s="3"/>
    </row>
    <row r="194" spans="17:17" x14ac:dyDescent="0.2">
      <c r="Q194" s="3"/>
    </row>
    <row r="195" spans="17:17" x14ac:dyDescent="0.2">
      <c r="Q195" s="3"/>
    </row>
    <row r="196" spans="17:17" x14ac:dyDescent="0.2">
      <c r="Q196" s="3"/>
    </row>
    <row r="197" spans="17:17" x14ac:dyDescent="0.2">
      <c r="Q197" s="3"/>
    </row>
    <row r="198" spans="17:17" x14ac:dyDescent="0.2">
      <c r="Q198" s="3"/>
    </row>
    <row r="199" spans="17:17" x14ac:dyDescent="0.2">
      <c r="Q199" s="3"/>
    </row>
    <row r="200" spans="17:17" x14ac:dyDescent="0.2">
      <c r="Q200" s="3"/>
    </row>
    <row r="201" spans="17:17" x14ac:dyDescent="0.2">
      <c r="Q201" s="3"/>
    </row>
    <row r="202" spans="17:17" x14ac:dyDescent="0.2">
      <c r="Q202" s="3"/>
    </row>
    <row r="203" spans="17:17" x14ac:dyDescent="0.2">
      <c r="Q203" s="3"/>
    </row>
    <row r="204" spans="17:17" x14ac:dyDescent="0.2">
      <c r="Q204" s="3"/>
    </row>
    <row r="205" spans="17:17" x14ac:dyDescent="0.2">
      <c r="Q205" s="3"/>
    </row>
    <row r="206" spans="17:17" x14ac:dyDescent="0.2">
      <c r="Q206" s="3"/>
    </row>
    <row r="207" spans="17:17" x14ac:dyDescent="0.2">
      <c r="Q207" s="3"/>
    </row>
    <row r="208" spans="17:17" x14ac:dyDescent="0.2">
      <c r="Q208" s="3"/>
    </row>
    <row r="209" spans="17:17" x14ac:dyDescent="0.2">
      <c r="Q209" s="3"/>
    </row>
    <row r="210" spans="17:17" x14ac:dyDescent="0.2">
      <c r="Q210" s="3"/>
    </row>
    <row r="211" spans="17:17" x14ac:dyDescent="0.2">
      <c r="Q211" s="3"/>
    </row>
    <row r="212" spans="17:17" x14ac:dyDescent="0.2">
      <c r="Q212" s="3"/>
    </row>
    <row r="213" spans="17:17" x14ac:dyDescent="0.2">
      <c r="Q213" s="3"/>
    </row>
    <row r="214" spans="17:17" x14ac:dyDescent="0.2">
      <c r="Q214" s="3"/>
    </row>
    <row r="215" spans="17:17" x14ac:dyDescent="0.2">
      <c r="Q215" s="3"/>
    </row>
    <row r="216" spans="17:17" x14ac:dyDescent="0.2">
      <c r="Q216" s="3"/>
    </row>
    <row r="217" spans="17:17" x14ac:dyDescent="0.2">
      <c r="Q217" s="3"/>
    </row>
    <row r="218" spans="17:17" x14ac:dyDescent="0.2">
      <c r="Q218" s="3"/>
    </row>
    <row r="219" spans="17:17" x14ac:dyDescent="0.2">
      <c r="Q219" s="3"/>
    </row>
    <row r="220" spans="17:17" x14ac:dyDescent="0.2">
      <c r="Q220" s="3"/>
    </row>
    <row r="221" spans="17:17" x14ac:dyDescent="0.2">
      <c r="Q221" s="3"/>
    </row>
    <row r="222" spans="17:17" x14ac:dyDescent="0.2">
      <c r="Q222" s="3"/>
    </row>
    <row r="223" spans="17:17" x14ac:dyDescent="0.2">
      <c r="Q223" s="3"/>
    </row>
    <row r="224" spans="17:17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62D0-309B-294D-88E7-7374428067EE}">
  <dimension ref="A1:Q299"/>
  <sheetViews>
    <sheetView topLeftCell="B46" zoomScale="101" workbookViewId="0">
      <selection activeCell="B80" sqref="B80:H109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213</v>
      </c>
      <c r="D1" t="s">
        <v>212</v>
      </c>
      <c r="E1" t="s">
        <v>214</v>
      </c>
      <c r="F1" t="s">
        <v>215</v>
      </c>
    </row>
    <row r="2" spans="1:17" x14ac:dyDescent="0.2">
      <c r="A2" t="str">
        <f>iter_1!A2</f>
        <v>7lv9_23530</v>
      </c>
      <c r="B2">
        <f>iter_1!B2</f>
        <v>8.2474226804123703</v>
      </c>
      <c r="C2" s="1">
        <f>iter_1!C2</f>
        <v>20.618556701030929</v>
      </c>
      <c r="D2" s="1">
        <f>iter_2!C2</f>
        <v>0</v>
      </c>
      <c r="E2">
        <f>iter_3!C2</f>
        <v>0</v>
      </c>
      <c r="F2">
        <f>iter_4!C2</f>
        <v>0</v>
      </c>
      <c r="G2" s="3"/>
      <c r="Q2" s="3"/>
    </row>
    <row r="3" spans="1:17" x14ac:dyDescent="0.2">
      <c r="A3" t="str">
        <f>iter_1!A3</f>
        <v>7msw_23970</v>
      </c>
      <c r="B3">
        <f>iter_1!B3</f>
        <v>6.9291338582677167</v>
      </c>
      <c r="C3" s="1">
        <f>iter_1!C3</f>
        <v>14.015748031496063</v>
      </c>
      <c r="D3" s="1">
        <f>iter_2!C3</f>
        <v>19.212598425196852</v>
      </c>
      <c r="E3">
        <f>iter_3!C3</f>
        <v>18.4251968503937</v>
      </c>
      <c r="F3">
        <f>iter_4!C3</f>
        <v>28.031496062992126</v>
      </c>
      <c r="G3" s="3"/>
    </row>
    <row r="4" spans="1:17" x14ac:dyDescent="0.2">
      <c r="A4" t="str">
        <f>iter_1!A4</f>
        <v>7mlz_23914</v>
      </c>
      <c r="B4">
        <f>iter_1!B4</f>
        <v>41.326530612244895</v>
      </c>
      <c r="C4" s="1">
        <f>iter_1!C4</f>
        <v>61.734693877551024</v>
      </c>
      <c r="D4" s="1">
        <f>iter_2!C4</f>
        <v>69.387755102040813</v>
      </c>
      <c r="E4">
        <f>iter_3!C4</f>
        <v>84.183673469387756</v>
      </c>
      <c r="F4">
        <f>iter_4!C4</f>
        <v>82.65306122448979</v>
      </c>
      <c r="G4" s="3"/>
    </row>
    <row r="5" spans="1:17" x14ac:dyDescent="0.2">
      <c r="A5" t="str">
        <f>iter_1!A5</f>
        <v>7m7b_23709</v>
      </c>
      <c r="B5">
        <f>iter_1!B5</f>
        <v>39.71291866028708</v>
      </c>
      <c r="C5" s="1">
        <f>iter_1!C5</f>
        <v>66.507177033492823</v>
      </c>
      <c r="D5" s="1">
        <f>iter_2!C5</f>
        <v>67.464114832535884</v>
      </c>
      <c r="E5">
        <f>iter_3!C5</f>
        <v>72.727272727272734</v>
      </c>
      <c r="F5">
        <f>iter_4!C5</f>
        <v>70.334928229665067</v>
      </c>
      <c r="G5" s="3"/>
    </row>
    <row r="6" spans="1:17" x14ac:dyDescent="0.2">
      <c r="A6" t="str">
        <f>iter_1!A6</f>
        <v>7lx5_23566</v>
      </c>
      <c r="B6">
        <f>iter_1!B6</f>
        <v>50</v>
      </c>
      <c r="C6" s="1">
        <f>iter_1!C6</f>
        <v>76.530612244897952</v>
      </c>
      <c r="D6" s="1">
        <f>iter_2!C6</f>
        <v>80.612244897959187</v>
      </c>
      <c r="E6">
        <f>iter_3!C6</f>
        <v>79.591836734693871</v>
      </c>
      <c r="F6">
        <f>iter_4!C6</f>
        <v>80.612244897959187</v>
      </c>
      <c r="G6" s="3"/>
    </row>
    <row r="7" spans="1:17" x14ac:dyDescent="0.2">
      <c r="A7" t="str">
        <f>iter_1!A7</f>
        <v>7c2k_30275</v>
      </c>
      <c r="B7">
        <f>iter_1!B7</f>
        <v>73.570658036677457</v>
      </c>
      <c r="C7" s="1">
        <f>iter_1!C7</f>
        <v>92.556634304207122</v>
      </c>
      <c r="D7" s="1">
        <f>iter_2!C7</f>
        <v>96.655879180151018</v>
      </c>
      <c r="E7">
        <f>iter_3!C7</f>
        <v>97.195253505933124</v>
      </c>
      <c r="F7">
        <f>iter_4!C7</f>
        <v>97.303128371089542</v>
      </c>
      <c r="G7" s="3"/>
    </row>
    <row r="8" spans="1:17" x14ac:dyDescent="0.2">
      <c r="A8" t="str">
        <f>iter_1!A8</f>
        <v>7lci_23274</v>
      </c>
      <c r="B8">
        <f>iter_1!B8</f>
        <v>62.340966921119595</v>
      </c>
      <c r="C8" s="1">
        <f>iter_1!C8</f>
        <v>88.549618320610691</v>
      </c>
      <c r="D8" s="1">
        <f>iter_2!C8</f>
        <v>90.839694656488547</v>
      </c>
      <c r="E8">
        <f>iter_3!C8</f>
        <v>90.585241730279904</v>
      </c>
      <c r="F8">
        <f>iter_4!C8</f>
        <v>89.821882951653947</v>
      </c>
      <c r="G8" s="3"/>
    </row>
    <row r="9" spans="1:17" x14ac:dyDescent="0.2">
      <c r="A9" t="str">
        <f>iter_1!A9</f>
        <v>7mjs_23883</v>
      </c>
      <c r="B9">
        <f>iter_1!B9</f>
        <v>67.424242424242422</v>
      </c>
      <c r="C9" s="1">
        <f>iter_1!C9</f>
        <v>97.727272727272734</v>
      </c>
      <c r="D9" s="1">
        <f>iter_2!C9</f>
        <v>98.484848484848484</v>
      </c>
      <c r="E9">
        <f>iter_3!C9</f>
        <v>98.484848484848484</v>
      </c>
      <c r="F9">
        <f>iter_4!C9</f>
        <v>99.242424242424249</v>
      </c>
      <c r="G9" s="3"/>
    </row>
    <row r="10" spans="1:17" x14ac:dyDescent="0.2">
      <c r="A10" t="str">
        <f>iter_1!A10</f>
        <v>7eda_31062</v>
      </c>
      <c r="B10">
        <f>iter_1!B10</f>
        <v>67.964071856287418</v>
      </c>
      <c r="C10" s="1">
        <f>iter_1!C10</f>
        <v>91.017964071856284</v>
      </c>
      <c r="D10" s="1">
        <f>iter_2!C10</f>
        <v>95.209580838323348</v>
      </c>
      <c r="E10">
        <f>iter_3!C10</f>
        <v>96.107784431137731</v>
      </c>
      <c r="F10">
        <f>iter_4!C10</f>
        <v>96.107784431137731</v>
      </c>
      <c r="G10" s="3"/>
    </row>
    <row r="11" spans="1:17" x14ac:dyDescent="0.2">
      <c r="A11" t="str">
        <f>iter_1!A11</f>
        <v>7ku7_23035</v>
      </c>
      <c r="B11">
        <f>iter_1!B11</f>
        <v>69.516728624535318</v>
      </c>
      <c r="C11" s="1">
        <f>iter_1!C11</f>
        <v>72.862453531598518</v>
      </c>
      <c r="D11" s="1">
        <f>iter_2!C11</f>
        <v>71.375464684014872</v>
      </c>
      <c r="E11">
        <f>iter_3!C11</f>
        <v>73.977695167286242</v>
      </c>
      <c r="F11">
        <f>iter_4!C11</f>
        <v>72.490706319702596</v>
      </c>
      <c r="G11" s="3"/>
    </row>
    <row r="12" spans="1:17" x14ac:dyDescent="0.2">
      <c r="A12" t="str">
        <f>iter_1!A12</f>
        <v>7kzz_23093</v>
      </c>
      <c r="B12">
        <f>iter_1!B12</f>
        <v>47.330960854092524</v>
      </c>
      <c r="C12" s="1">
        <f>iter_1!C12</f>
        <v>85.765124555160142</v>
      </c>
      <c r="D12" s="1">
        <f>iter_2!C12</f>
        <v>90.035587188612098</v>
      </c>
      <c r="E12">
        <f>iter_3!C12</f>
        <v>93.238434163701072</v>
      </c>
      <c r="F12">
        <f>iter_4!C12</f>
        <v>93.594306049822066</v>
      </c>
      <c r="G12" s="3"/>
    </row>
    <row r="13" spans="1:17" x14ac:dyDescent="0.2">
      <c r="A13" t="str">
        <f>iter_1!A13</f>
        <v>7brm_30160</v>
      </c>
      <c r="B13">
        <f>iter_1!B13</f>
        <v>59.533073929961091</v>
      </c>
      <c r="C13" s="1">
        <f>iter_1!C13</f>
        <v>96.498054474708169</v>
      </c>
      <c r="D13" s="1">
        <f>iter_2!C13</f>
        <v>95.330739299610897</v>
      </c>
      <c r="E13">
        <f>iter_3!C13</f>
        <v>96.887159533073927</v>
      </c>
      <c r="F13">
        <f>iter_4!C13</f>
        <v>96.887159533073927</v>
      </c>
      <c r="G13" s="3"/>
    </row>
    <row r="14" spans="1:17" x14ac:dyDescent="0.2">
      <c r="A14" t="str">
        <f>iter_1!A14</f>
        <v>7bxt_30237</v>
      </c>
      <c r="B14">
        <f>iter_1!B14</f>
        <v>93.203883495145632</v>
      </c>
      <c r="C14" s="1">
        <f>iter_1!C14</f>
        <v>91.262135922330103</v>
      </c>
      <c r="D14" s="1">
        <f>iter_2!C14</f>
        <v>92.233009708737868</v>
      </c>
      <c r="E14">
        <f>iter_3!C14</f>
        <v>92.233009708737868</v>
      </c>
      <c r="F14">
        <f>iter_4!C14</f>
        <v>92.233009708737868</v>
      </c>
      <c r="G14" s="3"/>
    </row>
    <row r="15" spans="1:17" x14ac:dyDescent="0.2">
      <c r="A15" t="str">
        <f>iter_1!A15</f>
        <v>7l1k_23110</v>
      </c>
      <c r="B15">
        <f>iter_1!B15</f>
        <v>100</v>
      </c>
      <c r="C15" s="1">
        <f>iter_1!C15</f>
        <v>97.31543624161074</v>
      </c>
      <c r="D15" s="1">
        <f>iter_2!C15</f>
        <v>99.328859060402678</v>
      </c>
      <c r="E15">
        <f>iter_3!C15</f>
        <v>99.328859060402678</v>
      </c>
      <c r="F15">
        <f>iter_4!C15</f>
        <v>99.328859060402678</v>
      </c>
      <c r="G15" s="3"/>
    </row>
    <row r="16" spans="1:17" x14ac:dyDescent="0.2">
      <c r="A16" t="str">
        <f>iter_1!A16</f>
        <v>7rb9_24400</v>
      </c>
      <c r="B16">
        <f>iter_1!B16</f>
        <v>87.903225806451616</v>
      </c>
      <c r="C16" s="1">
        <f>iter_1!C16</f>
        <v>94.354838709677423</v>
      </c>
      <c r="D16" s="1">
        <f>iter_2!C16</f>
        <v>99.462365591397855</v>
      </c>
      <c r="E16">
        <f>iter_3!C16</f>
        <v>99.462365591397855</v>
      </c>
      <c r="F16">
        <f>iter_4!C16</f>
        <v>99.462365591397855</v>
      </c>
      <c r="G16" s="3"/>
    </row>
    <row r="17" spans="1:9" x14ac:dyDescent="0.2">
      <c r="A17" t="str">
        <f>iter_1!A17</f>
        <v>7l6u_23208</v>
      </c>
      <c r="B17">
        <f>iter_1!B17</f>
        <v>76.848874598070736</v>
      </c>
      <c r="C17" s="1">
        <f>iter_1!C17</f>
        <v>93.569131832797424</v>
      </c>
      <c r="D17" s="1">
        <f>iter_2!C17</f>
        <v>93.890675241157552</v>
      </c>
      <c r="E17">
        <f>iter_3!C17</f>
        <v>94.212218649517681</v>
      </c>
      <c r="F17">
        <f>iter_4!C17</f>
        <v>93.569131832797424</v>
      </c>
      <c r="G17" s="3"/>
    </row>
    <row r="18" spans="1:9" x14ac:dyDescent="0.2">
      <c r="A18" t="str">
        <f>iter_1!A18</f>
        <v>7lvr_23541</v>
      </c>
      <c r="B18">
        <f>iter_1!B18</f>
        <v>97.732426303854879</v>
      </c>
      <c r="C18" s="1">
        <f>iter_1!C18</f>
        <v>97.732426303854879</v>
      </c>
      <c r="D18" s="1">
        <f>iter_2!C18</f>
        <v>97.959183673469383</v>
      </c>
      <c r="E18">
        <f>iter_3!C18</f>
        <v>97.732426303854879</v>
      </c>
      <c r="F18">
        <f>iter_4!C18</f>
        <v>97.05215419501134</v>
      </c>
      <c r="G18" s="3"/>
    </row>
    <row r="19" spans="1:9" x14ac:dyDescent="0.2">
      <c r="A19" t="str">
        <f>iter_1!A19</f>
        <v>7me0_23786</v>
      </c>
      <c r="B19">
        <f>iter_1!B19</f>
        <v>91.642651296829968</v>
      </c>
      <c r="C19" s="1">
        <f>iter_1!C19</f>
        <v>99.711815561959654</v>
      </c>
      <c r="D19" s="1">
        <f>iter_2!C19</f>
        <v>99.711815561959654</v>
      </c>
      <c r="E19">
        <f>iter_3!C19</f>
        <v>99.711815561959654</v>
      </c>
      <c r="F19">
        <f>iter_4!C19</f>
        <v>99.711815561959654</v>
      </c>
      <c r="G19" s="3"/>
    </row>
    <row r="20" spans="1:9" x14ac:dyDescent="0.2">
      <c r="A20" t="str">
        <f>iter_1!A20</f>
        <v>7lsx_23508</v>
      </c>
      <c r="B20">
        <f>iter_1!B20</f>
        <v>96.734693877551024</v>
      </c>
      <c r="C20" s="1">
        <f>iter_1!C20</f>
        <v>92.65306122448979</v>
      </c>
      <c r="D20" s="1">
        <f>iter_2!C20</f>
        <v>92.65306122448979</v>
      </c>
      <c r="E20">
        <f>iter_3!C20</f>
        <v>95.91836734693878</v>
      </c>
      <c r="F20">
        <f>iter_4!C20</f>
        <v>96.734693877551024</v>
      </c>
      <c r="G20" s="3"/>
    </row>
    <row r="21" spans="1:9" x14ac:dyDescent="0.2">
      <c r="A21" t="str">
        <f>iter_1!A21</f>
        <v>7mby_23750</v>
      </c>
      <c r="B21">
        <f>iter_1!B21</f>
        <v>87.610619469026545</v>
      </c>
      <c r="C21" s="1">
        <f>iter_1!C21</f>
        <v>87.905604719764014</v>
      </c>
      <c r="D21" s="1">
        <f>iter_2!C21</f>
        <v>94.395280235988196</v>
      </c>
      <c r="E21">
        <f>iter_3!C21</f>
        <v>93.510324483775818</v>
      </c>
      <c r="F21">
        <f>iter_4!C21</f>
        <v>93.805309734513273</v>
      </c>
      <c r="G21" s="3"/>
    </row>
    <row r="22" spans="1:9" x14ac:dyDescent="0.2">
      <c r="A22" t="str">
        <f>iter_1!A22</f>
        <v>7ls5_23502</v>
      </c>
      <c r="B22">
        <f>iter_1!B22</f>
        <v>96.707818930041157</v>
      </c>
      <c r="C22" s="1">
        <f>iter_1!C22</f>
        <v>98.353909465020578</v>
      </c>
      <c r="D22" s="1">
        <f>iter_2!C22</f>
        <v>98.76543209876543</v>
      </c>
      <c r="E22">
        <f>iter_3!C22</f>
        <v>97.942386831275726</v>
      </c>
      <c r="F22">
        <f>iter_4!C22</f>
        <v>97.942386831275726</v>
      </c>
      <c r="G22" s="3"/>
    </row>
    <row r="23" spans="1:9" x14ac:dyDescent="0.2">
      <c r="A23" t="str">
        <f>iter_1!A23</f>
        <v>7ev9_31325</v>
      </c>
      <c r="B23">
        <f>iter_1!B23</f>
        <v>88.481675392670155</v>
      </c>
      <c r="C23" s="1">
        <f>iter_1!C23</f>
        <v>100</v>
      </c>
      <c r="D23" s="1">
        <f>iter_2!C23</f>
        <v>100</v>
      </c>
      <c r="E23">
        <f>iter_3!C23</f>
        <v>100</v>
      </c>
      <c r="F23">
        <f>iter_4!C23</f>
        <v>100</v>
      </c>
      <c r="G23" s="3"/>
    </row>
    <row r="24" spans="1:9" x14ac:dyDescent="0.2">
      <c r="A24" t="str">
        <f>iter_1!A24</f>
        <v>7m9c_23723</v>
      </c>
      <c r="B24">
        <f>iter_1!B24</f>
        <v>90.661478599221795</v>
      </c>
      <c r="C24" s="1">
        <f>iter_1!C24</f>
        <v>80.54474708171206</v>
      </c>
      <c r="D24" s="1">
        <f>iter_2!C24</f>
        <v>90.661478599221795</v>
      </c>
      <c r="E24">
        <f>iter_3!C24</f>
        <v>78.988326848249031</v>
      </c>
      <c r="F24">
        <f>iter_4!C24</f>
        <v>82.490272373540861</v>
      </c>
      <c r="G24" s="3"/>
    </row>
    <row r="25" spans="1:9" x14ac:dyDescent="0.2">
      <c r="A25" t="str">
        <f>iter_1!A25</f>
        <v>7lc6_23269</v>
      </c>
      <c r="B25">
        <f>iter_1!B25</f>
        <v>97.84560143626571</v>
      </c>
      <c r="C25" s="1">
        <f>iter_1!C25</f>
        <v>99.461400359066431</v>
      </c>
      <c r="D25" s="1">
        <f>iter_2!C25</f>
        <v>99.640933572710949</v>
      </c>
      <c r="E25">
        <f>iter_3!C25</f>
        <v>99.640933572710949</v>
      </c>
      <c r="F25">
        <f>iter_4!C25</f>
        <v>99.461400359066431</v>
      </c>
      <c r="G25" s="3"/>
    </row>
    <row r="26" spans="1:9" x14ac:dyDescent="0.2">
      <c r="A26" t="str">
        <f>iter_1!A26</f>
        <v>7n8i_24237</v>
      </c>
      <c r="B26">
        <f>iter_1!B26</f>
        <v>100</v>
      </c>
      <c r="C26" s="1">
        <f>iter_1!C26</f>
        <v>100</v>
      </c>
      <c r="D26" s="1">
        <f>iter_2!C26</f>
        <v>100</v>
      </c>
      <c r="E26">
        <f>iter_3!C26</f>
        <v>100</v>
      </c>
      <c r="F26">
        <f>iter_4!C26</f>
        <v>100</v>
      </c>
      <c r="G26" s="3"/>
    </row>
    <row r="28" spans="1:9" x14ac:dyDescent="0.2">
      <c r="A28" t="s">
        <v>216</v>
      </c>
      <c r="B28">
        <f>AVERAGE(B2:B26)</f>
        <v>71.970786306530286</v>
      </c>
      <c r="C28">
        <f t="shared" ref="C28:F28" si="0">AVERAGE(C2:C26)</f>
        <v>83.889936691846614</v>
      </c>
      <c r="D28">
        <f t="shared" si="0"/>
        <v>85.332424086323329</v>
      </c>
      <c r="E28">
        <f t="shared" si="0"/>
        <v>86.003417230273172</v>
      </c>
      <c r="F28">
        <f t="shared" si="0"/>
        <v>86.354820857610576</v>
      </c>
      <c r="I28" t="s">
        <v>26</v>
      </c>
    </row>
    <row r="30" spans="1:9" x14ac:dyDescent="0.2">
      <c r="B30">
        <v>11</v>
      </c>
      <c r="F30">
        <v>18</v>
      </c>
      <c r="G30" t="s">
        <v>220</v>
      </c>
    </row>
    <row r="33" spans="1:1" x14ac:dyDescent="0.2">
      <c r="A33" t="s">
        <v>29</v>
      </c>
    </row>
    <row r="43" spans="1:1" ht="12" customHeight="1" x14ac:dyDescent="0.2"/>
    <row r="48" spans="1:1" x14ac:dyDescent="0.2">
      <c r="A48" t="s">
        <v>221</v>
      </c>
    </row>
    <row r="49" spans="1:17" x14ac:dyDescent="0.2">
      <c r="Q49" s="3"/>
    </row>
    <row r="50" spans="1:17" x14ac:dyDescent="0.2">
      <c r="A50" t="s">
        <v>27</v>
      </c>
      <c r="B50" t="s">
        <v>207</v>
      </c>
      <c r="C50" t="s">
        <v>213</v>
      </c>
      <c r="D50" t="s">
        <v>212</v>
      </c>
      <c r="E50" t="s">
        <v>214</v>
      </c>
      <c r="F50" t="s">
        <v>215</v>
      </c>
      <c r="G50" t="s">
        <v>217</v>
      </c>
      <c r="Q50" s="3"/>
    </row>
    <row r="51" spans="1:17" x14ac:dyDescent="0.2">
      <c r="A51" t="s">
        <v>222</v>
      </c>
      <c r="B51">
        <v>87.610619469026545</v>
      </c>
      <c r="C51">
        <v>87.905604719764014</v>
      </c>
      <c r="D51">
        <v>94.395280235988196</v>
      </c>
      <c r="E51">
        <v>93.510324483775818</v>
      </c>
      <c r="F51">
        <v>93.805309734513273</v>
      </c>
      <c r="G51">
        <v>2.44</v>
      </c>
      <c r="Q51" s="3"/>
    </row>
    <row r="52" spans="1:17" x14ac:dyDescent="0.2">
      <c r="A52" t="s">
        <v>223</v>
      </c>
      <c r="B52">
        <v>91.642651296829968</v>
      </c>
      <c r="C52">
        <v>99.711815561959654</v>
      </c>
      <c r="D52">
        <v>99.711815561959654</v>
      </c>
      <c r="E52">
        <v>99.711815561959654</v>
      </c>
      <c r="F52">
        <v>99.711815561959654</v>
      </c>
      <c r="G52">
        <v>2.48</v>
      </c>
      <c r="Q52" s="3"/>
    </row>
    <row r="53" spans="1:17" x14ac:dyDescent="0.2">
      <c r="A53" t="s">
        <v>224</v>
      </c>
      <c r="B53">
        <v>88.481675392670155</v>
      </c>
      <c r="C53">
        <v>100</v>
      </c>
      <c r="D53">
        <v>100</v>
      </c>
      <c r="E53">
        <v>100</v>
      </c>
      <c r="F53">
        <v>100</v>
      </c>
      <c r="G53">
        <v>2.6</v>
      </c>
      <c r="Q53" s="3"/>
    </row>
    <row r="54" spans="1:17" x14ac:dyDescent="0.2">
      <c r="A54" t="s">
        <v>225</v>
      </c>
      <c r="B54">
        <v>96.707818930041157</v>
      </c>
      <c r="C54">
        <v>98.353909465020578</v>
      </c>
      <c r="D54">
        <v>98.76543209876543</v>
      </c>
      <c r="E54">
        <v>97.942386831275726</v>
      </c>
      <c r="F54">
        <v>97.942386831275726</v>
      </c>
      <c r="G54">
        <v>2.74</v>
      </c>
      <c r="Q54" s="3"/>
    </row>
    <row r="55" spans="1:17" x14ac:dyDescent="0.2">
      <c r="A55" t="s">
        <v>226</v>
      </c>
      <c r="B55">
        <v>67.964071856287418</v>
      </c>
      <c r="C55">
        <v>91.017964071856284</v>
      </c>
      <c r="D55">
        <v>95.209580838323348</v>
      </c>
      <c r="E55">
        <v>96.107784431137731</v>
      </c>
      <c r="F55">
        <v>96.107784431137731</v>
      </c>
      <c r="G55">
        <v>2.78</v>
      </c>
      <c r="Q55" s="3"/>
    </row>
    <row r="56" spans="1:17" x14ac:dyDescent="0.2">
      <c r="A56" t="s">
        <v>246</v>
      </c>
      <c r="B56">
        <v>62.340966921119595</v>
      </c>
      <c r="C56">
        <v>88.549618320610691</v>
      </c>
      <c r="D56">
        <v>90.839694656488547</v>
      </c>
      <c r="E56">
        <v>90.585241730279904</v>
      </c>
      <c r="F56">
        <v>89.821882951653947</v>
      </c>
      <c r="G56">
        <v>2.9</v>
      </c>
      <c r="Q56" s="3"/>
    </row>
    <row r="57" spans="1:17" x14ac:dyDescent="0.2">
      <c r="A57" t="s">
        <v>227</v>
      </c>
      <c r="B57">
        <v>97.732426303854879</v>
      </c>
      <c r="C57">
        <v>97.732426303854879</v>
      </c>
      <c r="D57">
        <v>97.959183673469383</v>
      </c>
      <c r="E57">
        <v>97.732426303854879</v>
      </c>
      <c r="F57">
        <v>97.05215419501134</v>
      </c>
      <c r="G57">
        <v>2.9</v>
      </c>
      <c r="Q57" s="3"/>
    </row>
    <row r="58" spans="1:17" x14ac:dyDescent="0.2">
      <c r="A58" t="s">
        <v>228</v>
      </c>
      <c r="B58">
        <v>73.570658036677457</v>
      </c>
      <c r="C58">
        <v>92.556634304207122</v>
      </c>
      <c r="D58">
        <v>96.655879180151018</v>
      </c>
      <c r="E58">
        <v>97.195253505933124</v>
      </c>
      <c r="F58">
        <v>97.303128371089542</v>
      </c>
      <c r="G58">
        <v>2.93</v>
      </c>
      <c r="Q58" s="3"/>
    </row>
    <row r="59" spans="1:17" x14ac:dyDescent="0.2">
      <c r="A59" t="s">
        <v>229</v>
      </c>
      <c r="B59">
        <v>39.71291866028708</v>
      </c>
      <c r="C59">
        <v>66.507177033492823</v>
      </c>
      <c r="D59">
        <v>67.464114832535884</v>
      </c>
      <c r="E59">
        <v>72.727272727272734</v>
      </c>
      <c r="F59">
        <v>70.334928229665067</v>
      </c>
      <c r="G59">
        <v>2.95</v>
      </c>
      <c r="Q59" s="3"/>
    </row>
    <row r="60" spans="1:17" x14ac:dyDescent="0.2">
      <c r="A60" t="s">
        <v>230</v>
      </c>
      <c r="B60">
        <v>100</v>
      </c>
      <c r="C60">
        <v>100</v>
      </c>
      <c r="D60">
        <v>100</v>
      </c>
      <c r="E60">
        <v>100</v>
      </c>
      <c r="F60">
        <v>100</v>
      </c>
      <c r="G60">
        <v>3</v>
      </c>
      <c r="Q60" s="3"/>
    </row>
    <row r="61" spans="1:17" x14ac:dyDescent="0.2">
      <c r="A61" t="s">
        <v>231</v>
      </c>
      <c r="B61">
        <v>67.424242424242422</v>
      </c>
      <c r="C61">
        <v>97.727272727272734</v>
      </c>
      <c r="D61">
        <v>98.484848484848484</v>
      </c>
      <c r="E61">
        <v>98.484848484848484</v>
      </c>
      <c r="F61">
        <v>99.242424242424249</v>
      </c>
      <c r="G61">
        <v>3.03</v>
      </c>
      <c r="Q61" s="3"/>
    </row>
    <row r="62" spans="1:17" x14ac:dyDescent="0.2">
      <c r="A62" t="s">
        <v>232</v>
      </c>
      <c r="B62">
        <v>100</v>
      </c>
      <c r="C62">
        <v>97.31543624161074</v>
      </c>
      <c r="D62">
        <v>99.328859060402678</v>
      </c>
      <c r="E62">
        <v>99.328859060402678</v>
      </c>
      <c r="F62">
        <v>99.328859060402678</v>
      </c>
      <c r="G62">
        <v>3.16</v>
      </c>
      <c r="Q62" s="3"/>
    </row>
    <row r="63" spans="1:17" x14ac:dyDescent="0.2">
      <c r="A63" t="s">
        <v>233</v>
      </c>
      <c r="B63">
        <v>76.848874598070736</v>
      </c>
      <c r="C63">
        <v>93.569131832797424</v>
      </c>
      <c r="D63">
        <v>93.890675241157552</v>
      </c>
      <c r="E63">
        <v>94.212218649517681</v>
      </c>
      <c r="F63">
        <v>93.569131832797424</v>
      </c>
      <c r="G63">
        <v>3.3</v>
      </c>
      <c r="Q63" s="3"/>
    </row>
    <row r="64" spans="1:17" x14ac:dyDescent="0.2">
      <c r="A64" t="s">
        <v>234</v>
      </c>
      <c r="B64">
        <v>69.516728624535318</v>
      </c>
      <c r="C64">
        <v>72.862453531598518</v>
      </c>
      <c r="D64">
        <v>71.375464684014872</v>
      </c>
      <c r="E64">
        <v>73.977695167286242</v>
      </c>
      <c r="F64">
        <v>72.490706319702596</v>
      </c>
      <c r="G64">
        <v>3.4</v>
      </c>
      <c r="Q64" s="3"/>
    </row>
    <row r="65" spans="1:17" x14ac:dyDescent="0.2">
      <c r="A65" t="s">
        <v>235</v>
      </c>
      <c r="B65">
        <v>47.330960854092524</v>
      </c>
      <c r="C65">
        <v>85.765124555160142</v>
      </c>
      <c r="D65">
        <v>90.035587188612098</v>
      </c>
      <c r="E65">
        <v>93.238434163701072</v>
      </c>
      <c r="F65">
        <v>93.594306049822066</v>
      </c>
      <c r="G65">
        <v>3.42</v>
      </c>
      <c r="Q65" s="3"/>
    </row>
    <row r="66" spans="1:17" x14ac:dyDescent="0.2">
      <c r="A66" t="s">
        <v>236</v>
      </c>
      <c r="B66">
        <v>50</v>
      </c>
      <c r="C66">
        <v>76.530612244897952</v>
      </c>
      <c r="D66">
        <v>80.612244897959187</v>
      </c>
      <c r="E66">
        <v>79.591836734693871</v>
      </c>
      <c r="F66">
        <v>80.612244897959187</v>
      </c>
      <c r="G66">
        <v>3.44</v>
      </c>
      <c r="Q66" s="3"/>
    </row>
    <row r="67" spans="1:17" x14ac:dyDescent="0.2">
      <c r="A67" t="s">
        <v>237</v>
      </c>
      <c r="B67">
        <v>59.533073929961091</v>
      </c>
      <c r="C67">
        <v>96.498054474708169</v>
      </c>
      <c r="D67">
        <v>95.330739299610897</v>
      </c>
      <c r="E67">
        <v>96.887159533073927</v>
      </c>
      <c r="F67">
        <v>96.887159533073927</v>
      </c>
      <c r="G67">
        <v>3.6</v>
      </c>
      <c r="Q67" s="3"/>
    </row>
    <row r="68" spans="1:17" x14ac:dyDescent="0.2">
      <c r="A68" t="s">
        <v>238</v>
      </c>
      <c r="B68">
        <v>96.734693877551024</v>
      </c>
      <c r="C68">
        <v>92.65306122448979</v>
      </c>
      <c r="D68">
        <v>92.65306122448979</v>
      </c>
      <c r="E68">
        <v>95.91836734693878</v>
      </c>
      <c r="F68">
        <v>96.734693877551024</v>
      </c>
      <c r="G68">
        <v>3.61</v>
      </c>
      <c r="Q68" s="3"/>
    </row>
    <row r="69" spans="1:17" x14ac:dyDescent="0.2">
      <c r="A69" t="s">
        <v>239</v>
      </c>
      <c r="B69">
        <v>97.84560143626571</v>
      </c>
      <c r="C69">
        <v>99.461400359066431</v>
      </c>
      <c r="D69">
        <v>99.640933572710949</v>
      </c>
      <c r="E69">
        <v>99.640933572710949</v>
      </c>
      <c r="F69">
        <v>99.461400359066431</v>
      </c>
      <c r="G69">
        <v>3.7</v>
      </c>
      <c r="Q69" s="3"/>
    </row>
    <row r="70" spans="1:17" x14ac:dyDescent="0.2">
      <c r="A70" t="s">
        <v>240</v>
      </c>
      <c r="B70">
        <v>41.326530612244895</v>
      </c>
      <c r="C70">
        <v>61.734693877551024</v>
      </c>
      <c r="D70">
        <v>69.387755102040813</v>
      </c>
      <c r="E70">
        <v>84.183673469387756</v>
      </c>
      <c r="F70">
        <v>82.65306122448979</v>
      </c>
      <c r="G70">
        <v>3.71</v>
      </c>
      <c r="Q70" s="3"/>
    </row>
    <row r="71" spans="1:17" x14ac:dyDescent="0.2">
      <c r="A71" t="s">
        <v>241</v>
      </c>
      <c r="B71">
        <v>6.9291338582677167</v>
      </c>
      <c r="C71">
        <v>14.015748031496063</v>
      </c>
      <c r="D71">
        <v>19.212598425196852</v>
      </c>
      <c r="E71">
        <v>18.4251968503937</v>
      </c>
      <c r="F71">
        <v>28.031496062992126</v>
      </c>
      <c r="G71">
        <v>3.76</v>
      </c>
      <c r="Q71" s="3"/>
    </row>
    <row r="72" spans="1:17" x14ac:dyDescent="0.2">
      <c r="A72" t="s">
        <v>242</v>
      </c>
      <c r="B72">
        <v>87.903225806451616</v>
      </c>
      <c r="C72">
        <v>94.354838709677423</v>
      </c>
      <c r="D72">
        <v>99.462365591397855</v>
      </c>
      <c r="E72">
        <v>99.462365591397855</v>
      </c>
      <c r="F72">
        <v>99.462365591397855</v>
      </c>
      <c r="G72">
        <v>3.76</v>
      </c>
      <c r="Q72" s="3"/>
    </row>
    <row r="73" spans="1:17" x14ac:dyDescent="0.2">
      <c r="A73" t="s">
        <v>243</v>
      </c>
      <c r="B73">
        <v>93.203883495145632</v>
      </c>
      <c r="C73">
        <v>91.262135922330103</v>
      </c>
      <c r="D73">
        <v>92.233009708737868</v>
      </c>
      <c r="E73">
        <v>92.233009708737868</v>
      </c>
      <c r="F73">
        <v>92.233009708737868</v>
      </c>
      <c r="G73">
        <v>4.2</v>
      </c>
      <c r="Q73" s="3"/>
    </row>
    <row r="74" spans="1:17" x14ac:dyDescent="0.2">
      <c r="A74" t="s">
        <v>244</v>
      </c>
      <c r="B74">
        <v>90.661478599221795</v>
      </c>
      <c r="C74">
        <v>80.54474708171206</v>
      </c>
      <c r="D74">
        <v>90.661478599221795</v>
      </c>
      <c r="E74">
        <v>78.988326848249031</v>
      </c>
      <c r="F74">
        <v>82.490272373540861</v>
      </c>
      <c r="G74">
        <v>4.2</v>
      </c>
      <c r="Q74" s="3"/>
    </row>
    <row r="75" spans="1:17" x14ac:dyDescent="0.2">
      <c r="A75" t="s">
        <v>245</v>
      </c>
      <c r="B75">
        <v>8.2474226804123703</v>
      </c>
      <c r="C75">
        <v>20.618556701030929</v>
      </c>
      <c r="D75">
        <v>0</v>
      </c>
      <c r="E75">
        <v>0</v>
      </c>
      <c r="F75">
        <v>0</v>
      </c>
      <c r="G75">
        <v>4.5</v>
      </c>
      <c r="Q75" s="3"/>
    </row>
    <row r="76" spans="1:17" x14ac:dyDescent="0.2">
      <c r="Q76" s="3"/>
    </row>
    <row r="77" spans="1:17" x14ac:dyDescent="0.2">
      <c r="Q77" s="3"/>
    </row>
    <row r="78" spans="1:17" x14ac:dyDescent="0.2">
      <c r="Q78" s="3"/>
    </row>
    <row r="79" spans="1:17" x14ac:dyDescent="0.2">
      <c r="Q79" s="3"/>
    </row>
    <row r="80" spans="1:17" x14ac:dyDescent="0.2">
      <c r="Q80" s="3"/>
    </row>
    <row r="81" spans="17:17" x14ac:dyDescent="0.2">
      <c r="Q81" s="3"/>
    </row>
    <row r="82" spans="17:17" x14ac:dyDescent="0.2">
      <c r="Q82" s="3"/>
    </row>
    <row r="83" spans="17:17" x14ac:dyDescent="0.2">
      <c r="Q83" s="3"/>
    </row>
    <row r="84" spans="17:17" x14ac:dyDescent="0.2">
      <c r="Q84" s="3"/>
    </row>
    <row r="85" spans="17:17" x14ac:dyDescent="0.2">
      <c r="Q85" s="3"/>
    </row>
    <row r="86" spans="17:17" x14ac:dyDescent="0.2">
      <c r="Q86" s="3"/>
    </row>
    <row r="87" spans="17:17" x14ac:dyDescent="0.2">
      <c r="Q87" s="3"/>
    </row>
    <row r="88" spans="17:17" x14ac:dyDescent="0.2">
      <c r="Q88" s="3"/>
    </row>
    <row r="89" spans="17:17" x14ac:dyDescent="0.2">
      <c r="Q89" s="3"/>
    </row>
    <row r="90" spans="17:17" x14ac:dyDescent="0.2">
      <c r="Q90" s="3"/>
    </row>
    <row r="91" spans="17:17" x14ac:dyDescent="0.2">
      <c r="Q91" s="3"/>
    </row>
    <row r="92" spans="17:17" x14ac:dyDescent="0.2">
      <c r="Q92" s="3"/>
    </row>
    <row r="93" spans="17:17" x14ac:dyDescent="0.2">
      <c r="Q93" s="3"/>
    </row>
    <row r="94" spans="17:17" x14ac:dyDescent="0.2">
      <c r="Q94" s="3"/>
    </row>
    <row r="95" spans="17:17" x14ac:dyDescent="0.2">
      <c r="Q95" s="3"/>
    </row>
    <row r="96" spans="17:17" x14ac:dyDescent="0.2">
      <c r="Q96" s="3"/>
    </row>
    <row r="97" spans="17:17" x14ac:dyDescent="0.2">
      <c r="Q97" s="3"/>
    </row>
    <row r="98" spans="17:17" x14ac:dyDescent="0.2">
      <c r="Q98" s="3"/>
    </row>
    <row r="99" spans="17:17" x14ac:dyDescent="0.2">
      <c r="Q99" s="3"/>
    </row>
    <row r="100" spans="17:17" x14ac:dyDescent="0.2">
      <c r="Q100" s="3"/>
    </row>
    <row r="101" spans="17:17" x14ac:dyDescent="0.2">
      <c r="Q101" s="3"/>
    </row>
    <row r="102" spans="17:17" x14ac:dyDescent="0.2">
      <c r="Q102" s="3"/>
    </row>
    <row r="103" spans="17:17" x14ac:dyDescent="0.2">
      <c r="Q103" s="3"/>
    </row>
    <row r="104" spans="17:17" x14ac:dyDescent="0.2">
      <c r="Q104" s="3"/>
    </row>
    <row r="105" spans="17:17" x14ac:dyDescent="0.2">
      <c r="Q105" s="3"/>
    </row>
    <row r="106" spans="17:17" x14ac:dyDescent="0.2">
      <c r="Q106" s="3"/>
    </row>
    <row r="107" spans="17:17" x14ac:dyDescent="0.2">
      <c r="Q107" s="3"/>
    </row>
    <row r="108" spans="17:17" x14ac:dyDescent="0.2">
      <c r="Q108" s="3"/>
    </row>
    <row r="109" spans="17:17" x14ac:dyDescent="0.2">
      <c r="Q109" s="3"/>
    </row>
    <row r="110" spans="17:17" x14ac:dyDescent="0.2">
      <c r="Q110" s="3"/>
    </row>
    <row r="111" spans="17:17" x14ac:dyDescent="0.2">
      <c r="Q111" s="3"/>
    </row>
    <row r="112" spans="17:17" x14ac:dyDescent="0.2">
      <c r="Q112" s="3"/>
    </row>
    <row r="113" spans="17:17" x14ac:dyDescent="0.2">
      <c r="Q113" s="3"/>
    </row>
    <row r="114" spans="17:17" x14ac:dyDescent="0.2">
      <c r="Q114" s="3"/>
    </row>
    <row r="115" spans="17:17" x14ac:dyDescent="0.2">
      <c r="Q115" s="3"/>
    </row>
    <row r="116" spans="17:17" x14ac:dyDescent="0.2">
      <c r="Q116" s="3"/>
    </row>
    <row r="117" spans="17:17" x14ac:dyDescent="0.2">
      <c r="Q117" s="3"/>
    </row>
    <row r="118" spans="17:17" x14ac:dyDescent="0.2">
      <c r="Q118" s="3"/>
    </row>
    <row r="119" spans="17:17" x14ac:dyDescent="0.2">
      <c r="Q119" s="3"/>
    </row>
    <row r="120" spans="17:17" x14ac:dyDescent="0.2">
      <c r="Q120" s="3"/>
    </row>
    <row r="121" spans="17:17" x14ac:dyDescent="0.2">
      <c r="Q121" s="3"/>
    </row>
    <row r="122" spans="17:17" x14ac:dyDescent="0.2">
      <c r="Q122" s="3"/>
    </row>
    <row r="123" spans="17:17" x14ac:dyDescent="0.2">
      <c r="Q123" s="3"/>
    </row>
    <row r="124" spans="17:17" x14ac:dyDescent="0.2">
      <c r="Q124" s="3"/>
    </row>
    <row r="125" spans="17:17" x14ac:dyDescent="0.2">
      <c r="Q125" s="3"/>
    </row>
    <row r="126" spans="17:17" x14ac:dyDescent="0.2">
      <c r="Q126" s="3"/>
    </row>
    <row r="127" spans="17:17" x14ac:dyDescent="0.2">
      <c r="Q127" s="3"/>
    </row>
    <row r="128" spans="17:17" x14ac:dyDescent="0.2">
      <c r="Q128" s="3"/>
    </row>
    <row r="129" spans="17:17" x14ac:dyDescent="0.2">
      <c r="Q129" s="3"/>
    </row>
    <row r="130" spans="17:17" x14ac:dyDescent="0.2">
      <c r="Q130" s="3"/>
    </row>
    <row r="131" spans="17:17" x14ac:dyDescent="0.2">
      <c r="Q131" s="3"/>
    </row>
    <row r="132" spans="17:17" x14ac:dyDescent="0.2">
      <c r="Q132" s="3"/>
    </row>
    <row r="133" spans="17:17" x14ac:dyDescent="0.2">
      <c r="Q133" s="3"/>
    </row>
    <row r="134" spans="17:17" x14ac:dyDescent="0.2">
      <c r="Q134" s="3"/>
    </row>
    <row r="135" spans="17:17" x14ac:dyDescent="0.2">
      <c r="Q135" s="3"/>
    </row>
    <row r="136" spans="17:17" x14ac:dyDescent="0.2">
      <c r="Q136" s="3"/>
    </row>
    <row r="137" spans="17:17" x14ac:dyDescent="0.2">
      <c r="Q137" s="3"/>
    </row>
    <row r="138" spans="17:17" x14ac:dyDescent="0.2">
      <c r="Q138" s="3"/>
    </row>
    <row r="139" spans="17:17" x14ac:dyDescent="0.2">
      <c r="Q139" s="3"/>
    </row>
    <row r="140" spans="17:17" x14ac:dyDescent="0.2">
      <c r="Q140" s="3"/>
    </row>
    <row r="141" spans="17:17" x14ac:dyDescent="0.2">
      <c r="Q141" s="3"/>
    </row>
    <row r="142" spans="17:17" x14ac:dyDescent="0.2">
      <c r="Q142" s="3"/>
    </row>
    <row r="143" spans="17:17" x14ac:dyDescent="0.2">
      <c r="Q143" s="3"/>
    </row>
    <row r="144" spans="17:17" x14ac:dyDescent="0.2">
      <c r="Q144" s="3"/>
    </row>
    <row r="145" spans="17:17" x14ac:dyDescent="0.2">
      <c r="Q145" s="3"/>
    </row>
    <row r="146" spans="17:17" x14ac:dyDescent="0.2">
      <c r="Q146" s="3"/>
    </row>
    <row r="147" spans="17:17" x14ac:dyDescent="0.2">
      <c r="Q147" s="3"/>
    </row>
    <row r="148" spans="17:17" x14ac:dyDescent="0.2">
      <c r="Q148" s="3"/>
    </row>
    <row r="149" spans="17:17" x14ac:dyDescent="0.2">
      <c r="Q149" s="3"/>
    </row>
    <row r="150" spans="17:17" x14ac:dyDescent="0.2">
      <c r="Q150" s="3"/>
    </row>
    <row r="151" spans="17:17" x14ac:dyDescent="0.2">
      <c r="Q151" s="3"/>
    </row>
    <row r="152" spans="17:17" x14ac:dyDescent="0.2">
      <c r="Q152" s="3"/>
    </row>
    <row r="153" spans="17:17" x14ac:dyDescent="0.2">
      <c r="Q153" s="3"/>
    </row>
    <row r="154" spans="17:17" x14ac:dyDescent="0.2">
      <c r="Q154" s="3"/>
    </row>
    <row r="155" spans="17:17" x14ac:dyDescent="0.2">
      <c r="Q155" s="3"/>
    </row>
    <row r="156" spans="17:17" x14ac:dyDescent="0.2">
      <c r="Q156" s="3"/>
    </row>
    <row r="157" spans="17:17" x14ac:dyDescent="0.2">
      <c r="Q157" s="3"/>
    </row>
    <row r="158" spans="17:17" x14ac:dyDescent="0.2">
      <c r="Q158" s="3"/>
    </row>
    <row r="159" spans="17:17" x14ac:dyDescent="0.2">
      <c r="Q159" s="3"/>
    </row>
    <row r="160" spans="17:17" x14ac:dyDescent="0.2">
      <c r="Q160" s="3"/>
    </row>
    <row r="161" spans="17:17" x14ac:dyDescent="0.2">
      <c r="Q161" s="3"/>
    </row>
    <row r="162" spans="17:17" x14ac:dyDescent="0.2">
      <c r="Q162" s="3"/>
    </row>
    <row r="163" spans="17:17" x14ac:dyDescent="0.2">
      <c r="Q163" s="3"/>
    </row>
    <row r="164" spans="17:17" x14ac:dyDescent="0.2">
      <c r="Q164" s="3"/>
    </row>
    <row r="165" spans="17:17" x14ac:dyDescent="0.2">
      <c r="Q165" s="3"/>
    </row>
    <row r="166" spans="17:17" x14ac:dyDescent="0.2">
      <c r="Q166" s="3"/>
    </row>
    <row r="167" spans="17:17" x14ac:dyDescent="0.2">
      <c r="Q167" s="3"/>
    </row>
    <row r="168" spans="17:17" x14ac:dyDescent="0.2">
      <c r="Q168" s="3"/>
    </row>
    <row r="169" spans="17:17" x14ac:dyDescent="0.2">
      <c r="Q169" s="3"/>
    </row>
    <row r="170" spans="17:17" x14ac:dyDescent="0.2">
      <c r="Q170" s="3"/>
    </row>
    <row r="171" spans="17:17" x14ac:dyDescent="0.2">
      <c r="Q171" s="3"/>
    </row>
    <row r="172" spans="17:17" x14ac:dyDescent="0.2">
      <c r="Q172" s="3"/>
    </row>
    <row r="173" spans="17:17" x14ac:dyDescent="0.2">
      <c r="Q173" s="3"/>
    </row>
    <row r="174" spans="17:17" x14ac:dyDescent="0.2">
      <c r="Q174" s="3"/>
    </row>
    <row r="175" spans="17:17" x14ac:dyDescent="0.2">
      <c r="Q175" s="3"/>
    </row>
    <row r="176" spans="17:17" x14ac:dyDescent="0.2">
      <c r="Q176" s="3"/>
    </row>
    <row r="177" spans="17:17" x14ac:dyDescent="0.2">
      <c r="Q177" s="3"/>
    </row>
    <row r="178" spans="17:17" x14ac:dyDescent="0.2">
      <c r="Q178" s="3"/>
    </row>
    <row r="179" spans="17:17" x14ac:dyDescent="0.2">
      <c r="Q179" s="3"/>
    </row>
    <row r="180" spans="17:17" x14ac:dyDescent="0.2">
      <c r="Q180" s="3"/>
    </row>
    <row r="181" spans="17:17" x14ac:dyDescent="0.2">
      <c r="Q181" s="3"/>
    </row>
    <row r="182" spans="17:17" x14ac:dyDescent="0.2">
      <c r="Q182" s="3"/>
    </row>
    <row r="183" spans="17:17" x14ac:dyDescent="0.2">
      <c r="Q183" s="3"/>
    </row>
    <row r="184" spans="17:17" x14ac:dyDescent="0.2">
      <c r="Q184" s="3"/>
    </row>
    <row r="185" spans="17:17" x14ac:dyDescent="0.2">
      <c r="Q185" s="3"/>
    </row>
    <row r="186" spans="17:17" x14ac:dyDescent="0.2">
      <c r="Q186" s="3"/>
    </row>
    <row r="187" spans="17:17" x14ac:dyDescent="0.2">
      <c r="Q187" s="3"/>
    </row>
    <row r="188" spans="17:17" x14ac:dyDescent="0.2">
      <c r="Q188" s="3"/>
    </row>
    <row r="189" spans="17:17" x14ac:dyDescent="0.2">
      <c r="Q189" s="3"/>
    </row>
    <row r="190" spans="17:17" x14ac:dyDescent="0.2">
      <c r="Q190" s="3"/>
    </row>
    <row r="191" spans="17:17" x14ac:dyDescent="0.2">
      <c r="Q191" s="3"/>
    </row>
    <row r="192" spans="17:17" x14ac:dyDescent="0.2">
      <c r="Q192" s="3"/>
    </row>
    <row r="193" spans="17:17" x14ac:dyDescent="0.2">
      <c r="Q193" s="3"/>
    </row>
    <row r="194" spans="17:17" x14ac:dyDescent="0.2">
      <c r="Q194" s="3"/>
    </row>
    <row r="195" spans="17:17" x14ac:dyDescent="0.2">
      <c r="Q195" s="3"/>
    </row>
    <row r="196" spans="17:17" x14ac:dyDescent="0.2">
      <c r="Q196" s="3"/>
    </row>
    <row r="197" spans="17:17" x14ac:dyDescent="0.2">
      <c r="Q197" s="3"/>
    </row>
    <row r="198" spans="17:17" x14ac:dyDescent="0.2">
      <c r="Q198" s="3"/>
    </row>
    <row r="199" spans="17:17" x14ac:dyDescent="0.2">
      <c r="Q199" s="3"/>
    </row>
    <row r="200" spans="17:17" x14ac:dyDescent="0.2">
      <c r="Q200" s="3"/>
    </row>
    <row r="201" spans="17:17" x14ac:dyDescent="0.2">
      <c r="Q201" s="3"/>
    </row>
    <row r="202" spans="17:17" x14ac:dyDescent="0.2">
      <c r="Q202" s="3"/>
    </row>
    <row r="203" spans="17:17" x14ac:dyDescent="0.2">
      <c r="Q203" s="3"/>
    </row>
    <row r="204" spans="17:17" x14ac:dyDescent="0.2">
      <c r="Q204" s="3"/>
    </row>
    <row r="205" spans="17:17" x14ac:dyDescent="0.2">
      <c r="Q205" s="3"/>
    </row>
    <row r="206" spans="17:17" x14ac:dyDescent="0.2">
      <c r="Q206" s="3"/>
    </row>
    <row r="207" spans="17:17" x14ac:dyDescent="0.2">
      <c r="Q207" s="3"/>
    </row>
    <row r="208" spans="17:17" x14ac:dyDescent="0.2">
      <c r="Q208" s="3"/>
    </row>
    <row r="209" spans="17:17" x14ac:dyDescent="0.2">
      <c r="Q209" s="3"/>
    </row>
    <row r="210" spans="17:17" x14ac:dyDescent="0.2">
      <c r="Q210" s="3"/>
    </row>
    <row r="211" spans="17:17" x14ac:dyDescent="0.2">
      <c r="Q211" s="3"/>
    </row>
    <row r="212" spans="17:17" x14ac:dyDescent="0.2">
      <c r="Q212" s="3"/>
    </row>
    <row r="213" spans="17:17" x14ac:dyDescent="0.2">
      <c r="Q213" s="3"/>
    </row>
    <row r="214" spans="17:17" x14ac:dyDescent="0.2">
      <c r="Q214" s="3"/>
    </row>
    <row r="215" spans="17:17" x14ac:dyDescent="0.2">
      <c r="Q215" s="3"/>
    </row>
    <row r="216" spans="17:17" x14ac:dyDescent="0.2">
      <c r="Q216" s="3"/>
    </row>
    <row r="217" spans="17:17" x14ac:dyDescent="0.2">
      <c r="Q217" s="3"/>
    </row>
    <row r="218" spans="17:17" x14ac:dyDescent="0.2">
      <c r="Q218" s="3"/>
    </row>
    <row r="219" spans="17:17" x14ac:dyDescent="0.2">
      <c r="Q219" s="3"/>
    </row>
    <row r="220" spans="17:17" x14ac:dyDescent="0.2">
      <c r="Q220" s="3"/>
    </row>
    <row r="221" spans="17:17" x14ac:dyDescent="0.2">
      <c r="Q221" s="3"/>
    </row>
    <row r="222" spans="17:17" x14ac:dyDescent="0.2">
      <c r="Q222" s="3"/>
    </row>
    <row r="223" spans="17:17" x14ac:dyDescent="0.2">
      <c r="Q223" s="3"/>
    </row>
    <row r="224" spans="17:17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sortState xmlns:xlrd2="http://schemas.microsoft.com/office/spreadsheetml/2017/richdata2" ref="B81:H105">
    <sortCondition ref="H81:H10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08DF3-D21C-FD4E-9CB5-A6854267894D}">
  <dimension ref="A1:Q299"/>
  <sheetViews>
    <sheetView topLeftCell="A108" zoomScale="101" workbookViewId="0">
      <selection activeCell="P58" sqref="P58"/>
    </sheetView>
  </sheetViews>
  <sheetFormatPr baseColWidth="10" defaultRowHeight="16" x14ac:dyDescent="0.2"/>
  <cols>
    <col min="1" max="1" width="18" customWidth="1"/>
    <col min="27" max="27" width="10.83203125" customWidth="1"/>
  </cols>
  <sheetData>
    <row r="1" spans="1:17" x14ac:dyDescent="0.2">
      <c r="A1" t="s">
        <v>27</v>
      </c>
      <c r="B1" t="s">
        <v>207</v>
      </c>
      <c r="C1" t="s">
        <v>214</v>
      </c>
    </row>
    <row r="2" spans="1:17" x14ac:dyDescent="0.2">
      <c r="A2" t="str">
        <f>iter_1!A2</f>
        <v>7lv9_23530</v>
      </c>
      <c r="B2">
        <f>iter_1!B2</f>
        <v>8.2474226804123703</v>
      </c>
      <c r="C2" s="1">
        <f>iter_3!C2</f>
        <v>0</v>
      </c>
      <c r="D2" s="1"/>
      <c r="G2" s="3"/>
      <c r="Q2" s="3"/>
    </row>
    <row r="3" spans="1:17" x14ac:dyDescent="0.2">
      <c r="A3" t="str">
        <f>iter_1!A3</f>
        <v>7msw_23970</v>
      </c>
      <c r="B3">
        <f>iter_1!B3</f>
        <v>6.9291338582677167</v>
      </c>
      <c r="C3" s="1">
        <f>iter_3!C3</f>
        <v>18.4251968503937</v>
      </c>
      <c r="D3" s="1"/>
      <c r="G3" s="3"/>
    </row>
    <row r="4" spans="1:17" x14ac:dyDescent="0.2">
      <c r="A4" t="str">
        <f>iter_1!A4</f>
        <v>7mlz_23914</v>
      </c>
      <c r="B4">
        <f>iter_1!B4</f>
        <v>41.326530612244895</v>
      </c>
      <c r="C4" s="1">
        <f>iter_3!C4</f>
        <v>84.183673469387756</v>
      </c>
      <c r="D4" s="1"/>
      <c r="G4" s="3"/>
    </row>
    <row r="5" spans="1:17" x14ac:dyDescent="0.2">
      <c r="A5" t="str">
        <f>iter_1!A5</f>
        <v>7m7b_23709</v>
      </c>
      <c r="B5">
        <f>iter_1!B5</f>
        <v>39.71291866028708</v>
      </c>
      <c r="C5" s="1">
        <f>iter_3!C5</f>
        <v>72.727272727272734</v>
      </c>
      <c r="D5" s="1"/>
      <c r="G5" s="3"/>
    </row>
    <row r="6" spans="1:17" x14ac:dyDescent="0.2">
      <c r="A6" t="str">
        <f>iter_1!A6</f>
        <v>7lx5_23566</v>
      </c>
      <c r="B6">
        <f>iter_1!B6</f>
        <v>50</v>
      </c>
      <c r="C6" s="1">
        <f>iter_3!C6</f>
        <v>79.591836734693871</v>
      </c>
      <c r="D6" s="1"/>
      <c r="G6" s="3"/>
    </row>
    <row r="7" spans="1:17" x14ac:dyDescent="0.2">
      <c r="A7" t="str">
        <f>iter_1!A7</f>
        <v>7c2k_30275</v>
      </c>
      <c r="B7">
        <f>iter_1!B7</f>
        <v>73.570658036677457</v>
      </c>
      <c r="C7" s="1">
        <f>iter_3!C7</f>
        <v>97.195253505933124</v>
      </c>
      <c r="D7" s="1"/>
      <c r="G7" s="3"/>
    </row>
    <row r="8" spans="1:17" x14ac:dyDescent="0.2">
      <c r="A8" t="str">
        <f>iter_1!A8</f>
        <v>7lci_23274</v>
      </c>
      <c r="B8">
        <f>iter_1!B8</f>
        <v>62.340966921119595</v>
      </c>
      <c r="C8" s="1">
        <f>iter_3!C8</f>
        <v>90.585241730279904</v>
      </c>
      <c r="D8" s="1"/>
      <c r="G8" s="3"/>
    </row>
    <row r="9" spans="1:17" x14ac:dyDescent="0.2">
      <c r="A9" t="str">
        <f>iter_1!A9</f>
        <v>7mjs_23883</v>
      </c>
      <c r="B9">
        <f>iter_1!B9</f>
        <v>67.424242424242422</v>
      </c>
      <c r="C9" s="1">
        <f>iter_3!C9</f>
        <v>98.484848484848484</v>
      </c>
      <c r="D9" s="1"/>
      <c r="G9" s="3"/>
    </row>
    <row r="10" spans="1:17" x14ac:dyDescent="0.2">
      <c r="A10" t="str">
        <f>iter_1!A10</f>
        <v>7eda_31062</v>
      </c>
      <c r="B10">
        <f>iter_1!B10</f>
        <v>67.964071856287418</v>
      </c>
      <c r="C10" s="1">
        <f>iter_3!C10</f>
        <v>96.107784431137731</v>
      </c>
      <c r="D10" s="1"/>
      <c r="G10" s="3"/>
    </row>
    <row r="11" spans="1:17" x14ac:dyDescent="0.2">
      <c r="A11" t="str">
        <f>iter_1!A11</f>
        <v>7ku7_23035</v>
      </c>
      <c r="B11">
        <f>iter_1!B11</f>
        <v>69.516728624535318</v>
      </c>
      <c r="C11" s="1">
        <f>iter_3!C11</f>
        <v>73.977695167286242</v>
      </c>
      <c r="D11" s="1"/>
      <c r="G11" s="3"/>
    </row>
    <row r="12" spans="1:17" x14ac:dyDescent="0.2">
      <c r="A12" t="str">
        <f>iter_1!A12</f>
        <v>7kzz_23093</v>
      </c>
      <c r="B12">
        <f>iter_1!B12</f>
        <v>47.330960854092524</v>
      </c>
      <c r="C12" s="1">
        <f>iter_3!C12</f>
        <v>93.238434163701072</v>
      </c>
      <c r="D12" s="1"/>
      <c r="G12" s="3"/>
    </row>
    <row r="13" spans="1:17" x14ac:dyDescent="0.2">
      <c r="A13" t="str">
        <f>iter_1!A13</f>
        <v>7brm_30160</v>
      </c>
      <c r="B13">
        <f>iter_1!B13</f>
        <v>59.533073929961091</v>
      </c>
      <c r="C13" s="1">
        <f>iter_3!C13</f>
        <v>96.887159533073927</v>
      </c>
      <c r="D13" s="1"/>
      <c r="G13" s="3"/>
    </row>
    <row r="14" spans="1:17" x14ac:dyDescent="0.2">
      <c r="A14" t="str">
        <f>iter_1!A14</f>
        <v>7bxt_30237</v>
      </c>
      <c r="B14">
        <f>iter_1!B14</f>
        <v>93.203883495145632</v>
      </c>
      <c r="C14" s="1">
        <f>iter_3!C14</f>
        <v>92.233009708737868</v>
      </c>
      <c r="D14" s="1"/>
      <c r="G14" s="3"/>
    </row>
    <row r="15" spans="1:17" x14ac:dyDescent="0.2">
      <c r="A15" t="str">
        <f>iter_1!A15</f>
        <v>7l1k_23110</v>
      </c>
      <c r="B15">
        <f>iter_1!B15</f>
        <v>100</v>
      </c>
      <c r="C15" s="1">
        <f>iter_3!C15</f>
        <v>99.328859060402678</v>
      </c>
      <c r="D15" s="1"/>
      <c r="G15" s="3"/>
    </row>
    <row r="16" spans="1:17" x14ac:dyDescent="0.2">
      <c r="A16" t="str">
        <f>iter_1!A16</f>
        <v>7rb9_24400</v>
      </c>
      <c r="B16">
        <f>iter_1!B16</f>
        <v>87.903225806451616</v>
      </c>
      <c r="C16" s="1">
        <f>iter_3!C16</f>
        <v>99.462365591397855</v>
      </c>
      <c r="D16" s="1"/>
      <c r="G16" s="3"/>
    </row>
    <row r="17" spans="1:9" x14ac:dyDescent="0.2">
      <c r="A17" t="str">
        <f>iter_1!A17</f>
        <v>7l6u_23208</v>
      </c>
      <c r="B17">
        <f>iter_1!B17</f>
        <v>76.848874598070736</v>
      </c>
      <c r="C17" s="1">
        <f>iter_3!C17</f>
        <v>94.212218649517681</v>
      </c>
      <c r="D17" s="1"/>
      <c r="G17" s="3"/>
    </row>
    <row r="18" spans="1:9" x14ac:dyDescent="0.2">
      <c r="A18" t="str">
        <f>iter_1!A18</f>
        <v>7lvr_23541</v>
      </c>
      <c r="B18">
        <f>iter_1!B18</f>
        <v>97.732426303854879</v>
      </c>
      <c r="C18" s="1">
        <f>iter_3!C18</f>
        <v>97.732426303854879</v>
      </c>
      <c r="D18" s="1"/>
      <c r="G18" s="3"/>
    </row>
    <row r="19" spans="1:9" x14ac:dyDescent="0.2">
      <c r="A19" t="str">
        <f>iter_1!A19</f>
        <v>7me0_23786</v>
      </c>
      <c r="B19">
        <f>iter_1!B19</f>
        <v>91.642651296829968</v>
      </c>
      <c r="C19" s="1">
        <f>iter_3!C19</f>
        <v>99.711815561959654</v>
      </c>
      <c r="D19" s="1"/>
      <c r="G19" s="3"/>
    </row>
    <row r="20" spans="1:9" x14ac:dyDescent="0.2">
      <c r="A20" t="str">
        <f>iter_1!A20</f>
        <v>7lsx_23508</v>
      </c>
      <c r="B20">
        <f>iter_1!B20</f>
        <v>96.734693877551024</v>
      </c>
      <c r="C20" s="1">
        <f>iter_3!C20</f>
        <v>95.91836734693878</v>
      </c>
      <c r="D20" s="1"/>
      <c r="G20" s="3"/>
    </row>
    <row r="21" spans="1:9" x14ac:dyDescent="0.2">
      <c r="A21" t="str">
        <f>iter_1!A21</f>
        <v>7mby_23750</v>
      </c>
      <c r="B21">
        <f>iter_1!B21</f>
        <v>87.610619469026545</v>
      </c>
      <c r="C21" s="1">
        <f>iter_3!C21</f>
        <v>93.510324483775818</v>
      </c>
      <c r="D21" s="1"/>
      <c r="G21" s="3"/>
    </row>
    <row r="22" spans="1:9" x14ac:dyDescent="0.2">
      <c r="A22" t="str">
        <f>iter_1!A22</f>
        <v>7ls5_23502</v>
      </c>
      <c r="B22">
        <f>iter_1!B22</f>
        <v>96.707818930041157</v>
      </c>
      <c r="C22" s="1">
        <f>iter_3!C22</f>
        <v>97.942386831275726</v>
      </c>
      <c r="D22" s="1"/>
      <c r="G22" s="3"/>
    </row>
    <row r="23" spans="1:9" x14ac:dyDescent="0.2">
      <c r="A23" t="str">
        <f>iter_1!A23</f>
        <v>7ev9_31325</v>
      </c>
      <c r="B23">
        <f>iter_1!B23</f>
        <v>88.481675392670155</v>
      </c>
      <c r="C23" s="1">
        <f>iter_3!C23</f>
        <v>100</v>
      </c>
      <c r="D23" s="1"/>
      <c r="G23" s="3"/>
    </row>
    <row r="24" spans="1:9" x14ac:dyDescent="0.2">
      <c r="A24" t="str">
        <f>iter_1!A24</f>
        <v>7m9c_23723</v>
      </c>
      <c r="B24">
        <f>iter_1!B24</f>
        <v>90.661478599221795</v>
      </c>
      <c r="C24" s="1">
        <f>iter_3!C24</f>
        <v>78.988326848249031</v>
      </c>
      <c r="D24" s="1"/>
      <c r="G24" s="3"/>
    </row>
    <row r="25" spans="1:9" x14ac:dyDescent="0.2">
      <c r="A25" t="str">
        <f>iter_1!A25</f>
        <v>7lc6_23269</v>
      </c>
      <c r="B25">
        <f>iter_1!B25</f>
        <v>97.84560143626571</v>
      </c>
      <c r="C25" s="1">
        <f>iter_3!C25</f>
        <v>99.640933572710949</v>
      </c>
      <c r="D25" s="1"/>
      <c r="G25" s="3"/>
    </row>
    <row r="26" spans="1:9" x14ac:dyDescent="0.2">
      <c r="A26" t="str">
        <f>iter_1!A26</f>
        <v>7n8i_24237</v>
      </c>
      <c r="B26">
        <f>iter_1!B26</f>
        <v>100</v>
      </c>
      <c r="C26" s="1">
        <f>iter_3!C26</f>
        <v>100</v>
      </c>
      <c r="D26" s="1"/>
      <c r="G26" s="3"/>
    </row>
    <row r="28" spans="1:9" x14ac:dyDescent="0.2">
      <c r="I28" t="s">
        <v>26</v>
      </c>
    </row>
    <row r="33" spans="1:1" x14ac:dyDescent="0.2">
      <c r="A33" t="s">
        <v>29</v>
      </c>
    </row>
    <row r="43" spans="1:1" ht="12" customHeight="1" x14ac:dyDescent="0.2"/>
    <row r="49" spans="16:17" x14ac:dyDescent="0.2">
      <c r="Q49" s="3"/>
    </row>
    <row r="50" spans="16:17" x14ac:dyDescent="0.2">
      <c r="P50">
        <v>0</v>
      </c>
      <c r="Q50" s="3">
        <v>0</v>
      </c>
    </row>
    <row r="51" spans="16:17" x14ac:dyDescent="0.2">
      <c r="P51">
        <v>100</v>
      </c>
      <c r="Q51" s="3">
        <v>100</v>
      </c>
    </row>
    <row r="52" spans="16:17" x14ac:dyDescent="0.2">
      <c r="Q52" s="3"/>
    </row>
    <row r="53" spans="16:17" x14ac:dyDescent="0.2">
      <c r="Q53" s="3"/>
    </row>
    <row r="54" spans="16:17" x14ac:dyDescent="0.2">
      <c r="Q54" s="3"/>
    </row>
    <row r="55" spans="16:17" x14ac:dyDescent="0.2">
      <c r="Q55" s="3"/>
    </row>
    <row r="56" spans="16:17" x14ac:dyDescent="0.2">
      <c r="Q56" s="3"/>
    </row>
    <row r="57" spans="16:17" x14ac:dyDescent="0.2">
      <c r="Q57" s="3"/>
    </row>
    <row r="58" spans="16:17" x14ac:dyDescent="0.2">
      <c r="Q58" s="3"/>
    </row>
    <row r="59" spans="16:17" x14ac:dyDescent="0.2">
      <c r="Q59" s="3"/>
    </row>
    <row r="60" spans="16:17" x14ac:dyDescent="0.2">
      <c r="Q60" s="3"/>
    </row>
    <row r="61" spans="16:17" x14ac:dyDescent="0.2">
      <c r="Q61" s="3"/>
    </row>
    <row r="62" spans="16:17" x14ac:dyDescent="0.2">
      <c r="Q62" s="3"/>
    </row>
    <row r="63" spans="16:17" x14ac:dyDescent="0.2">
      <c r="Q63" s="3"/>
    </row>
    <row r="64" spans="16:17" x14ac:dyDescent="0.2">
      <c r="Q64" s="3"/>
    </row>
    <row r="65" spans="17:17" x14ac:dyDescent="0.2">
      <c r="Q65" s="3"/>
    </row>
    <row r="66" spans="17:17" x14ac:dyDescent="0.2">
      <c r="Q66" s="3"/>
    </row>
    <row r="67" spans="17:17" x14ac:dyDescent="0.2">
      <c r="Q67" s="3"/>
    </row>
    <row r="68" spans="17:17" x14ac:dyDescent="0.2">
      <c r="Q68" s="3"/>
    </row>
    <row r="69" spans="17:17" x14ac:dyDescent="0.2">
      <c r="Q69" s="3"/>
    </row>
    <row r="70" spans="17:17" x14ac:dyDescent="0.2">
      <c r="Q70" s="3"/>
    </row>
    <row r="71" spans="17:17" x14ac:dyDescent="0.2">
      <c r="Q71" s="3"/>
    </row>
    <row r="72" spans="17:17" x14ac:dyDescent="0.2">
      <c r="Q72" s="3"/>
    </row>
    <row r="73" spans="17:17" x14ac:dyDescent="0.2">
      <c r="Q73" s="3"/>
    </row>
    <row r="74" spans="17:17" x14ac:dyDescent="0.2">
      <c r="Q74" s="3"/>
    </row>
    <row r="75" spans="17:17" x14ac:dyDescent="0.2">
      <c r="Q75" s="3"/>
    </row>
    <row r="76" spans="17:17" x14ac:dyDescent="0.2">
      <c r="Q76" s="3"/>
    </row>
    <row r="77" spans="17:17" x14ac:dyDescent="0.2">
      <c r="Q77" s="3"/>
    </row>
    <row r="78" spans="17:17" x14ac:dyDescent="0.2">
      <c r="Q78" s="3"/>
    </row>
    <row r="79" spans="17:17" x14ac:dyDescent="0.2">
      <c r="Q79" s="3"/>
    </row>
    <row r="80" spans="17:17" x14ac:dyDescent="0.2">
      <c r="Q80" s="3"/>
    </row>
    <row r="81" spans="17:17" x14ac:dyDescent="0.2">
      <c r="Q81" s="3"/>
    </row>
    <row r="82" spans="17:17" x14ac:dyDescent="0.2">
      <c r="Q82" s="3"/>
    </row>
    <row r="83" spans="17:17" x14ac:dyDescent="0.2">
      <c r="Q83" s="3"/>
    </row>
    <row r="84" spans="17:17" x14ac:dyDescent="0.2">
      <c r="Q84" s="3"/>
    </row>
    <row r="85" spans="17:17" x14ac:dyDescent="0.2">
      <c r="Q85" s="3"/>
    </row>
    <row r="86" spans="17:17" x14ac:dyDescent="0.2">
      <c r="Q86" s="3"/>
    </row>
    <row r="87" spans="17:17" x14ac:dyDescent="0.2">
      <c r="Q87" s="3"/>
    </row>
    <row r="88" spans="17:17" x14ac:dyDescent="0.2">
      <c r="Q88" s="3"/>
    </row>
    <row r="89" spans="17:17" x14ac:dyDescent="0.2">
      <c r="Q89" s="3"/>
    </row>
    <row r="90" spans="17:17" x14ac:dyDescent="0.2">
      <c r="Q90" s="3"/>
    </row>
    <row r="91" spans="17:17" x14ac:dyDescent="0.2">
      <c r="Q91" s="3"/>
    </row>
    <row r="92" spans="17:17" x14ac:dyDescent="0.2">
      <c r="Q92" s="3"/>
    </row>
    <row r="93" spans="17:17" x14ac:dyDescent="0.2">
      <c r="Q93" s="3"/>
    </row>
    <row r="94" spans="17:17" x14ac:dyDescent="0.2">
      <c r="Q94" s="3"/>
    </row>
    <row r="95" spans="17:17" x14ac:dyDescent="0.2">
      <c r="Q95" s="3"/>
    </row>
    <row r="96" spans="17:17" x14ac:dyDescent="0.2">
      <c r="Q96" s="3"/>
    </row>
    <row r="97" spans="17:17" x14ac:dyDescent="0.2">
      <c r="Q97" s="3"/>
    </row>
    <row r="98" spans="17:17" x14ac:dyDescent="0.2">
      <c r="Q98" s="3"/>
    </row>
    <row r="99" spans="17:17" x14ac:dyDescent="0.2">
      <c r="Q99" s="3"/>
    </row>
    <row r="100" spans="17:17" x14ac:dyDescent="0.2">
      <c r="Q100" s="3"/>
    </row>
    <row r="101" spans="17:17" x14ac:dyDescent="0.2">
      <c r="Q101" s="3"/>
    </row>
    <row r="102" spans="17:17" x14ac:dyDescent="0.2">
      <c r="Q102" s="3"/>
    </row>
    <row r="103" spans="17:17" x14ac:dyDescent="0.2">
      <c r="Q103" s="3"/>
    </row>
    <row r="104" spans="17:17" x14ac:dyDescent="0.2">
      <c r="Q104" s="3"/>
    </row>
    <row r="105" spans="17:17" x14ac:dyDescent="0.2">
      <c r="Q105" s="3"/>
    </row>
    <row r="106" spans="17:17" x14ac:dyDescent="0.2">
      <c r="Q106" s="3"/>
    </row>
    <row r="107" spans="17:17" x14ac:dyDescent="0.2">
      <c r="Q107" s="3"/>
    </row>
    <row r="108" spans="17:17" x14ac:dyDescent="0.2">
      <c r="Q108" s="3"/>
    </row>
    <row r="109" spans="17:17" x14ac:dyDescent="0.2">
      <c r="Q109" s="3"/>
    </row>
    <row r="110" spans="17:17" x14ac:dyDescent="0.2">
      <c r="Q110" s="3"/>
    </row>
    <row r="111" spans="17:17" x14ac:dyDescent="0.2">
      <c r="Q111" s="3"/>
    </row>
    <row r="112" spans="17:17" x14ac:dyDescent="0.2">
      <c r="Q112" s="3"/>
    </row>
    <row r="113" spans="17:17" x14ac:dyDescent="0.2">
      <c r="Q113" s="3"/>
    </row>
    <row r="114" spans="17:17" x14ac:dyDescent="0.2">
      <c r="Q114" s="3"/>
    </row>
    <row r="115" spans="17:17" x14ac:dyDescent="0.2">
      <c r="Q115" s="3"/>
    </row>
    <row r="116" spans="17:17" x14ac:dyDescent="0.2">
      <c r="Q116" s="3"/>
    </row>
    <row r="117" spans="17:17" x14ac:dyDescent="0.2">
      <c r="Q117" s="3"/>
    </row>
    <row r="118" spans="17:17" x14ac:dyDescent="0.2">
      <c r="Q118" s="3"/>
    </row>
    <row r="119" spans="17:17" x14ac:dyDescent="0.2">
      <c r="Q119" s="3"/>
    </row>
    <row r="120" spans="17:17" x14ac:dyDescent="0.2">
      <c r="Q120" s="3"/>
    </row>
    <row r="121" spans="17:17" x14ac:dyDescent="0.2">
      <c r="Q121" s="3"/>
    </row>
    <row r="122" spans="17:17" x14ac:dyDescent="0.2">
      <c r="Q122" s="3"/>
    </row>
    <row r="123" spans="17:17" x14ac:dyDescent="0.2">
      <c r="Q123" s="3"/>
    </row>
    <row r="124" spans="17:17" x14ac:dyDescent="0.2">
      <c r="Q124" s="3"/>
    </row>
    <row r="125" spans="17:17" x14ac:dyDescent="0.2">
      <c r="Q125" s="3"/>
    </row>
    <row r="126" spans="17:17" x14ac:dyDescent="0.2">
      <c r="Q126" s="3"/>
    </row>
    <row r="127" spans="17:17" x14ac:dyDescent="0.2">
      <c r="Q127" s="3"/>
    </row>
    <row r="128" spans="17:17" x14ac:dyDescent="0.2">
      <c r="Q128" s="3"/>
    </row>
    <row r="129" spans="17:17" x14ac:dyDescent="0.2">
      <c r="Q129" s="3"/>
    </row>
    <row r="130" spans="17:17" x14ac:dyDescent="0.2">
      <c r="Q130" s="3"/>
    </row>
    <row r="131" spans="17:17" x14ac:dyDescent="0.2">
      <c r="Q131" s="3"/>
    </row>
    <row r="132" spans="17:17" x14ac:dyDescent="0.2">
      <c r="Q132" s="3"/>
    </row>
    <row r="133" spans="17:17" x14ac:dyDescent="0.2">
      <c r="Q133" s="3"/>
    </row>
    <row r="134" spans="17:17" x14ac:dyDescent="0.2">
      <c r="Q134" s="3"/>
    </row>
    <row r="135" spans="17:17" x14ac:dyDescent="0.2">
      <c r="Q135" s="3"/>
    </row>
    <row r="136" spans="17:17" x14ac:dyDescent="0.2">
      <c r="Q136" s="3"/>
    </row>
    <row r="137" spans="17:17" x14ac:dyDescent="0.2">
      <c r="Q137" s="3"/>
    </row>
    <row r="138" spans="17:17" x14ac:dyDescent="0.2">
      <c r="Q138" s="3"/>
    </row>
    <row r="139" spans="17:17" x14ac:dyDescent="0.2">
      <c r="Q139" s="3"/>
    </row>
    <row r="140" spans="17:17" x14ac:dyDescent="0.2">
      <c r="Q140" s="3"/>
    </row>
    <row r="141" spans="17:17" x14ac:dyDescent="0.2">
      <c r="Q141" s="3"/>
    </row>
    <row r="142" spans="17:17" x14ac:dyDescent="0.2">
      <c r="Q142" s="3"/>
    </row>
    <row r="143" spans="17:17" x14ac:dyDescent="0.2">
      <c r="Q143" s="3"/>
    </row>
    <row r="144" spans="17:17" x14ac:dyDescent="0.2">
      <c r="Q144" s="3"/>
    </row>
    <row r="145" spans="17:17" x14ac:dyDescent="0.2">
      <c r="Q145" s="3"/>
    </row>
    <row r="146" spans="17:17" x14ac:dyDescent="0.2">
      <c r="Q146" s="3"/>
    </row>
    <row r="147" spans="17:17" x14ac:dyDescent="0.2">
      <c r="Q147" s="3"/>
    </row>
    <row r="148" spans="17:17" x14ac:dyDescent="0.2">
      <c r="Q148" s="3"/>
    </row>
    <row r="149" spans="17:17" x14ac:dyDescent="0.2">
      <c r="Q149" s="3"/>
    </row>
    <row r="150" spans="17:17" x14ac:dyDescent="0.2">
      <c r="Q150" s="3"/>
    </row>
    <row r="151" spans="17:17" x14ac:dyDescent="0.2">
      <c r="Q151" s="3"/>
    </row>
    <row r="152" spans="17:17" x14ac:dyDescent="0.2">
      <c r="Q152" s="3"/>
    </row>
    <row r="153" spans="17:17" x14ac:dyDescent="0.2">
      <c r="Q153" s="3"/>
    </row>
    <row r="154" spans="17:17" x14ac:dyDescent="0.2">
      <c r="Q154" s="3"/>
    </row>
    <row r="155" spans="17:17" x14ac:dyDescent="0.2">
      <c r="Q155" s="3"/>
    </row>
    <row r="156" spans="17:17" x14ac:dyDescent="0.2">
      <c r="Q156" s="3"/>
    </row>
    <row r="157" spans="17:17" x14ac:dyDescent="0.2">
      <c r="Q157" s="3"/>
    </row>
    <row r="158" spans="17:17" x14ac:dyDescent="0.2">
      <c r="Q158" s="3"/>
    </row>
    <row r="159" spans="17:17" x14ac:dyDescent="0.2">
      <c r="Q159" s="3"/>
    </row>
    <row r="160" spans="17:17" x14ac:dyDescent="0.2">
      <c r="Q160" s="3"/>
    </row>
    <row r="161" spans="17:17" x14ac:dyDescent="0.2">
      <c r="Q161" s="3"/>
    </row>
    <row r="162" spans="17:17" x14ac:dyDescent="0.2">
      <c r="Q162" s="3"/>
    </row>
    <row r="163" spans="17:17" x14ac:dyDescent="0.2">
      <c r="Q163" s="3"/>
    </row>
    <row r="164" spans="17:17" x14ac:dyDescent="0.2">
      <c r="Q164" s="3"/>
    </row>
    <row r="165" spans="17:17" x14ac:dyDescent="0.2">
      <c r="Q165" s="3"/>
    </row>
    <row r="166" spans="17:17" x14ac:dyDescent="0.2">
      <c r="Q166" s="3"/>
    </row>
    <row r="167" spans="17:17" x14ac:dyDescent="0.2">
      <c r="Q167" s="3"/>
    </row>
    <row r="168" spans="17:17" x14ac:dyDescent="0.2">
      <c r="Q168" s="3"/>
    </row>
    <row r="169" spans="17:17" x14ac:dyDescent="0.2">
      <c r="Q169" s="3"/>
    </row>
    <row r="170" spans="17:17" x14ac:dyDescent="0.2">
      <c r="Q170" s="3"/>
    </row>
    <row r="171" spans="17:17" x14ac:dyDescent="0.2">
      <c r="Q171" s="3"/>
    </row>
    <row r="172" spans="17:17" x14ac:dyDescent="0.2">
      <c r="Q172" s="3"/>
    </row>
    <row r="173" spans="17:17" x14ac:dyDescent="0.2">
      <c r="Q173" s="3"/>
    </row>
    <row r="174" spans="17:17" x14ac:dyDescent="0.2">
      <c r="Q174" s="3"/>
    </row>
    <row r="175" spans="17:17" x14ac:dyDescent="0.2">
      <c r="Q175" s="3"/>
    </row>
    <row r="176" spans="17:17" x14ac:dyDescent="0.2">
      <c r="Q176" s="3"/>
    </row>
    <row r="177" spans="17:17" x14ac:dyDescent="0.2">
      <c r="Q177" s="3"/>
    </row>
    <row r="178" spans="17:17" x14ac:dyDescent="0.2">
      <c r="Q178" s="3"/>
    </row>
    <row r="179" spans="17:17" x14ac:dyDescent="0.2">
      <c r="Q179" s="3"/>
    </row>
    <row r="180" spans="17:17" x14ac:dyDescent="0.2">
      <c r="Q180" s="3"/>
    </row>
    <row r="181" spans="17:17" x14ac:dyDescent="0.2">
      <c r="Q181" s="3"/>
    </row>
    <row r="182" spans="17:17" x14ac:dyDescent="0.2">
      <c r="Q182" s="3"/>
    </row>
    <row r="183" spans="17:17" x14ac:dyDescent="0.2">
      <c r="Q183" s="3"/>
    </row>
    <row r="184" spans="17:17" x14ac:dyDescent="0.2">
      <c r="Q184" s="3"/>
    </row>
    <row r="185" spans="17:17" x14ac:dyDescent="0.2">
      <c r="Q185" s="3"/>
    </row>
    <row r="186" spans="17:17" x14ac:dyDescent="0.2">
      <c r="Q186" s="3"/>
    </row>
    <row r="187" spans="17:17" x14ac:dyDescent="0.2">
      <c r="Q187" s="3"/>
    </row>
    <row r="188" spans="17:17" x14ac:dyDescent="0.2">
      <c r="Q188" s="3"/>
    </row>
    <row r="189" spans="17:17" x14ac:dyDescent="0.2">
      <c r="Q189" s="3"/>
    </row>
    <row r="190" spans="17:17" x14ac:dyDescent="0.2">
      <c r="Q190" s="3"/>
    </row>
    <row r="191" spans="17:17" x14ac:dyDescent="0.2">
      <c r="Q191" s="3"/>
    </row>
    <row r="192" spans="17:17" x14ac:dyDescent="0.2">
      <c r="Q192" s="3"/>
    </row>
    <row r="193" spans="17:17" x14ac:dyDescent="0.2">
      <c r="Q193" s="3"/>
    </row>
    <row r="194" spans="17:17" x14ac:dyDescent="0.2">
      <c r="Q194" s="3"/>
    </row>
    <row r="195" spans="17:17" x14ac:dyDescent="0.2">
      <c r="Q195" s="3"/>
    </row>
    <row r="196" spans="17:17" x14ac:dyDescent="0.2">
      <c r="Q196" s="3"/>
    </row>
    <row r="197" spans="17:17" x14ac:dyDescent="0.2">
      <c r="Q197" s="3"/>
    </row>
    <row r="198" spans="17:17" x14ac:dyDescent="0.2">
      <c r="Q198" s="3"/>
    </row>
    <row r="199" spans="17:17" x14ac:dyDescent="0.2">
      <c r="Q199" s="3"/>
    </row>
    <row r="200" spans="17:17" x14ac:dyDescent="0.2">
      <c r="Q200" s="3"/>
    </row>
    <row r="201" spans="17:17" x14ac:dyDescent="0.2">
      <c r="Q201" s="3"/>
    </row>
    <row r="202" spans="17:17" x14ac:dyDescent="0.2">
      <c r="Q202" s="3"/>
    </row>
    <row r="203" spans="17:17" x14ac:dyDescent="0.2">
      <c r="Q203" s="3"/>
    </row>
    <row r="204" spans="17:17" x14ac:dyDescent="0.2">
      <c r="Q204" s="3"/>
    </row>
    <row r="205" spans="17:17" x14ac:dyDescent="0.2">
      <c r="Q205" s="3"/>
    </row>
    <row r="206" spans="17:17" x14ac:dyDescent="0.2">
      <c r="Q206" s="3"/>
    </row>
    <row r="207" spans="17:17" x14ac:dyDescent="0.2">
      <c r="Q207" s="3"/>
    </row>
    <row r="208" spans="17:17" x14ac:dyDescent="0.2">
      <c r="Q208" s="3"/>
    </row>
    <row r="209" spans="17:17" x14ac:dyDescent="0.2">
      <c r="Q209" s="3"/>
    </row>
    <row r="210" spans="17:17" x14ac:dyDescent="0.2">
      <c r="Q210" s="3"/>
    </row>
    <row r="211" spans="17:17" x14ac:dyDescent="0.2">
      <c r="Q211" s="3"/>
    </row>
    <row r="212" spans="17:17" x14ac:dyDescent="0.2">
      <c r="Q212" s="3"/>
    </row>
    <row r="213" spans="17:17" x14ac:dyDescent="0.2">
      <c r="Q213" s="3"/>
    </row>
    <row r="214" spans="17:17" x14ac:dyDescent="0.2">
      <c r="Q214" s="3"/>
    </row>
    <row r="215" spans="17:17" x14ac:dyDescent="0.2">
      <c r="Q215" s="3"/>
    </row>
    <row r="216" spans="17:17" x14ac:dyDescent="0.2">
      <c r="Q216" s="3"/>
    </row>
    <row r="217" spans="17:17" x14ac:dyDescent="0.2">
      <c r="Q217" s="3"/>
    </row>
    <row r="218" spans="17:17" x14ac:dyDescent="0.2">
      <c r="Q218" s="3"/>
    </row>
    <row r="219" spans="17:17" x14ac:dyDescent="0.2">
      <c r="Q219" s="3"/>
    </row>
    <row r="220" spans="17:17" x14ac:dyDescent="0.2">
      <c r="Q220" s="3"/>
    </row>
    <row r="221" spans="17:17" x14ac:dyDescent="0.2">
      <c r="Q221" s="3"/>
    </row>
    <row r="222" spans="17:17" x14ac:dyDescent="0.2">
      <c r="Q222" s="3"/>
    </row>
    <row r="223" spans="17:17" x14ac:dyDescent="0.2">
      <c r="Q223" s="3"/>
    </row>
    <row r="224" spans="17:17" x14ac:dyDescent="0.2">
      <c r="Q224" s="3"/>
    </row>
    <row r="225" spans="17:17" x14ac:dyDescent="0.2">
      <c r="Q225" s="3"/>
    </row>
    <row r="226" spans="17:17" x14ac:dyDescent="0.2">
      <c r="Q226" s="3"/>
    </row>
    <row r="227" spans="17:17" x14ac:dyDescent="0.2">
      <c r="Q227" s="3"/>
    </row>
    <row r="228" spans="17:17" x14ac:dyDescent="0.2">
      <c r="Q228" s="3"/>
    </row>
    <row r="229" spans="17:17" x14ac:dyDescent="0.2">
      <c r="Q229" s="3"/>
    </row>
    <row r="230" spans="17:17" x14ac:dyDescent="0.2">
      <c r="Q230" s="3"/>
    </row>
    <row r="231" spans="17:17" x14ac:dyDescent="0.2">
      <c r="Q231" s="3"/>
    </row>
    <row r="232" spans="17:17" x14ac:dyDescent="0.2">
      <c r="Q232" s="3"/>
    </row>
    <row r="233" spans="17:17" x14ac:dyDescent="0.2">
      <c r="Q233" s="3"/>
    </row>
    <row r="234" spans="17:17" x14ac:dyDescent="0.2">
      <c r="Q234" s="3"/>
    </row>
    <row r="235" spans="17:17" x14ac:dyDescent="0.2">
      <c r="Q235" s="3"/>
    </row>
    <row r="236" spans="17:17" x14ac:dyDescent="0.2">
      <c r="Q236" s="3"/>
    </row>
    <row r="237" spans="17:17" x14ac:dyDescent="0.2">
      <c r="Q237" s="3"/>
    </row>
    <row r="238" spans="17:17" x14ac:dyDescent="0.2">
      <c r="Q238" s="3"/>
    </row>
    <row r="239" spans="17:17" x14ac:dyDescent="0.2">
      <c r="Q239" s="3"/>
    </row>
    <row r="240" spans="17:17" x14ac:dyDescent="0.2">
      <c r="Q240" s="3"/>
    </row>
    <row r="241" spans="17:17" x14ac:dyDescent="0.2">
      <c r="Q241" s="3"/>
    </row>
    <row r="242" spans="17:17" x14ac:dyDescent="0.2">
      <c r="Q242" s="3"/>
    </row>
    <row r="243" spans="17:17" x14ac:dyDescent="0.2">
      <c r="Q243" s="3"/>
    </row>
    <row r="244" spans="17:17" x14ac:dyDescent="0.2">
      <c r="Q244" s="3"/>
    </row>
    <row r="245" spans="17:17" x14ac:dyDescent="0.2">
      <c r="Q245" s="3"/>
    </row>
    <row r="246" spans="17:17" x14ac:dyDescent="0.2">
      <c r="Q246" s="3"/>
    </row>
    <row r="247" spans="17:17" x14ac:dyDescent="0.2">
      <c r="Q247" s="3"/>
    </row>
    <row r="248" spans="17:17" x14ac:dyDescent="0.2">
      <c r="Q248" s="3"/>
    </row>
    <row r="249" spans="17:17" x14ac:dyDescent="0.2">
      <c r="Q249" s="3"/>
    </row>
    <row r="250" spans="17:17" x14ac:dyDescent="0.2">
      <c r="Q250" s="3"/>
    </row>
    <row r="251" spans="17:17" x14ac:dyDescent="0.2">
      <c r="Q251" s="3"/>
    </row>
    <row r="252" spans="17:17" x14ac:dyDescent="0.2">
      <c r="Q252" s="3"/>
    </row>
    <row r="253" spans="17:17" x14ac:dyDescent="0.2">
      <c r="Q253" s="3"/>
    </row>
    <row r="254" spans="17:17" x14ac:dyDescent="0.2">
      <c r="Q254" s="3"/>
    </row>
    <row r="255" spans="17:17" x14ac:dyDescent="0.2">
      <c r="Q255" s="3"/>
    </row>
    <row r="256" spans="17:17" x14ac:dyDescent="0.2">
      <c r="Q256" s="3"/>
    </row>
    <row r="257" spans="17:17" x14ac:dyDescent="0.2">
      <c r="Q257" s="3"/>
    </row>
    <row r="258" spans="17:17" x14ac:dyDescent="0.2">
      <c r="Q258" s="3"/>
    </row>
    <row r="259" spans="17:17" x14ac:dyDescent="0.2">
      <c r="Q259" s="3"/>
    </row>
    <row r="260" spans="17:17" x14ac:dyDescent="0.2">
      <c r="Q260" s="3"/>
    </row>
    <row r="261" spans="17:17" x14ac:dyDescent="0.2">
      <c r="Q261" s="3"/>
    </row>
    <row r="262" spans="17:17" x14ac:dyDescent="0.2">
      <c r="Q262" s="3"/>
    </row>
    <row r="263" spans="17:17" x14ac:dyDescent="0.2">
      <c r="Q263" s="3"/>
    </row>
    <row r="264" spans="17:17" x14ac:dyDescent="0.2">
      <c r="Q264" s="3"/>
    </row>
    <row r="265" spans="17:17" x14ac:dyDescent="0.2">
      <c r="Q265" s="3"/>
    </row>
    <row r="266" spans="17:17" x14ac:dyDescent="0.2">
      <c r="Q266" s="3"/>
    </row>
    <row r="267" spans="17:17" x14ac:dyDescent="0.2">
      <c r="Q267" s="3"/>
    </row>
    <row r="268" spans="17:17" x14ac:dyDescent="0.2">
      <c r="Q268" s="3"/>
    </row>
    <row r="269" spans="17:17" x14ac:dyDescent="0.2">
      <c r="Q269" s="3"/>
    </row>
    <row r="270" spans="17:17" x14ac:dyDescent="0.2">
      <c r="Q270" s="3"/>
    </row>
    <row r="275" spans="8:8" x14ac:dyDescent="0.2">
      <c r="H275" s="2"/>
    </row>
    <row r="276" spans="8:8" x14ac:dyDescent="0.2">
      <c r="H276" s="2"/>
    </row>
    <row r="277" spans="8:8" x14ac:dyDescent="0.2">
      <c r="H277" s="2"/>
    </row>
    <row r="278" spans="8:8" x14ac:dyDescent="0.2">
      <c r="H278" s="2"/>
    </row>
    <row r="279" spans="8:8" x14ac:dyDescent="0.2">
      <c r="H279" s="2"/>
    </row>
    <row r="280" spans="8:8" x14ac:dyDescent="0.2">
      <c r="H280" s="2"/>
    </row>
    <row r="281" spans="8:8" x14ac:dyDescent="0.2">
      <c r="H281" s="2"/>
    </row>
    <row r="282" spans="8:8" x14ac:dyDescent="0.2">
      <c r="H282" s="2"/>
    </row>
    <row r="283" spans="8:8" x14ac:dyDescent="0.2">
      <c r="H283" s="2"/>
    </row>
    <row r="284" spans="8:8" x14ac:dyDescent="0.2">
      <c r="H284" s="2"/>
    </row>
    <row r="285" spans="8:8" x14ac:dyDescent="0.2">
      <c r="H285" s="2"/>
    </row>
    <row r="286" spans="8:8" x14ac:dyDescent="0.2">
      <c r="H286" s="2"/>
    </row>
    <row r="287" spans="8:8" x14ac:dyDescent="0.2">
      <c r="H287" s="2"/>
    </row>
    <row r="288" spans="8:8" x14ac:dyDescent="0.2">
      <c r="H288" s="2"/>
    </row>
    <row r="289" spans="8:8" x14ac:dyDescent="0.2">
      <c r="H289" s="2"/>
    </row>
    <row r="290" spans="8:8" x14ac:dyDescent="0.2">
      <c r="H290" s="2"/>
    </row>
    <row r="291" spans="8:8" x14ac:dyDescent="0.2">
      <c r="H291" s="2"/>
    </row>
    <row r="292" spans="8:8" x14ac:dyDescent="0.2">
      <c r="H292" s="2"/>
    </row>
    <row r="293" spans="8:8" x14ac:dyDescent="0.2">
      <c r="H293" s="2"/>
    </row>
    <row r="294" spans="8:8" x14ac:dyDescent="0.2">
      <c r="H294" s="2"/>
    </row>
    <row r="295" spans="8:8" x14ac:dyDescent="0.2">
      <c r="H295" s="2"/>
    </row>
    <row r="296" spans="8:8" x14ac:dyDescent="0.2">
      <c r="H296" s="2"/>
    </row>
    <row r="297" spans="8:8" x14ac:dyDescent="0.2">
      <c r="H297" s="2"/>
    </row>
    <row r="298" spans="8:8" x14ac:dyDescent="0.2">
      <c r="H298" s="2"/>
    </row>
    <row r="299" spans="8:8" x14ac:dyDescent="0.2">
      <c r="H299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121D-626B-4F40-8D09-3CB7A4D47E97}">
  <dimension ref="B6:P31"/>
  <sheetViews>
    <sheetView workbookViewId="0">
      <selection activeCell="E4" sqref="E4"/>
    </sheetView>
  </sheetViews>
  <sheetFormatPr baseColWidth="10" defaultRowHeight="16" x14ac:dyDescent="0.2"/>
  <sheetData>
    <row r="6" spans="2:16" ht="17" thickBot="1" x14ac:dyDescent="0.25">
      <c r="B6" t="s">
        <v>252</v>
      </c>
      <c r="C6" t="s">
        <v>305</v>
      </c>
      <c r="D6" t="s">
        <v>306</v>
      </c>
      <c r="E6" t="s">
        <v>307</v>
      </c>
      <c r="F6" t="s">
        <v>304</v>
      </c>
      <c r="G6" t="s">
        <v>303</v>
      </c>
      <c r="J6" t="s">
        <v>252</v>
      </c>
      <c r="K6" t="s">
        <v>313</v>
      </c>
      <c r="L6" t="s">
        <v>217</v>
      </c>
      <c r="M6" t="s">
        <v>314</v>
      </c>
      <c r="N6" t="s">
        <v>305</v>
      </c>
      <c r="O6" t="s">
        <v>303</v>
      </c>
      <c r="P6" t="s">
        <v>304</v>
      </c>
    </row>
    <row r="7" spans="2:16" ht="17" thickBot="1" x14ac:dyDescent="0.25">
      <c r="B7" t="s">
        <v>289</v>
      </c>
      <c r="C7" t="s">
        <v>290</v>
      </c>
      <c r="D7">
        <v>339</v>
      </c>
      <c r="E7">
        <v>6</v>
      </c>
      <c r="F7" s="1">
        <v>19.5</v>
      </c>
      <c r="G7" s="4">
        <v>1.8</v>
      </c>
      <c r="J7" s="5" t="s">
        <v>289</v>
      </c>
      <c r="K7" s="6">
        <v>23750</v>
      </c>
      <c r="L7" s="6">
        <v>2.44</v>
      </c>
      <c r="M7" s="6" t="s">
        <v>308</v>
      </c>
      <c r="N7" t="s">
        <v>290</v>
      </c>
      <c r="O7" s="4">
        <v>1.8</v>
      </c>
      <c r="P7" s="1">
        <v>19.5</v>
      </c>
    </row>
    <row r="8" spans="2:16" ht="17" thickBot="1" x14ac:dyDescent="0.25">
      <c r="B8" t="s">
        <v>291</v>
      </c>
      <c r="C8" t="s">
        <v>292</v>
      </c>
      <c r="D8">
        <v>347</v>
      </c>
      <c r="E8">
        <v>341</v>
      </c>
      <c r="F8" s="1">
        <v>0.4</v>
      </c>
      <c r="G8" s="4">
        <v>98.3</v>
      </c>
      <c r="J8" s="7" t="s">
        <v>291</v>
      </c>
      <c r="K8" s="8">
        <v>23786</v>
      </c>
      <c r="L8" s="8">
        <v>2.48</v>
      </c>
      <c r="M8" s="8" t="s">
        <v>309</v>
      </c>
      <c r="N8" t="s">
        <v>292</v>
      </c>
      <c r="O8" s="4">
        <v>98.3</v>
      </c>
      <c r="P8" s="1">
        <v>0.4</v>
      </c>
    </row>
    <row r="9" spans="2:16" ht="17" thickBot="1" x14ac:dyDescent="0.25">
      <c r="B9" t="s">
        <v>261</v>
      </c>
      <c r="C9" t="s">
        <v>262</v>
      </c>
      <c r="D9">
        <v>382</v>
      </c>
      <c r="E9">
        <v>382</v>
      </c>
      <c r="F9" s="1">
        <v>0.5</v>
      </c>
      <c r="G9" s="4">
        <v>100</v>
      </c>
      <c r="J9" s="7" t="s">
        <v>261</v>
      </c>
      <c r="K9" s="8">
        <v>31325</v>
      </c>
      <c r="L9" s="8">
        <v>2.6</v>
      </c>
      <c r="M9" s="8" t="s">
        <v>309</v>
      </c>
      <c r="N9" t="s">
        <v>262</v>
      </c>
      <c r="O9" s="4">
        <v>100</v>
      </c>
      <c r="P9" s="1">
        <v>0.5</v>
      </c>
    </row>
    <row r="10" spans="2:16" ht="17" thickBot="1" x14ac:dyDescent="0.25">
      <c r="B10" t="s">
        <v>275</v>
      </c>
      <c r="C10" t="s">
        <v>276</v>
      </c>
      <c r="D10">
        <v>243</v>
      </c>
      <c r="E10">
        <v>241</v>
      </c>
      <c r="F10" s="1">
        <v>0.4</v>
      </c>
      <c r="G10" s="4">
        <v>99.2</v>
      </c>
      <c r="J10" s="7" t="s">
        <v>275</v>
      </c>
      <c r="K10" s="8">
        <v>23502</v>
      </c>
      <c r="L10" s="8">
        <v>2.74</v>
      </c>
      <c r="M10" s="8" t="s">
        <v>309</v>
      </c>
      <c r="N10" t="s">
        <v>276</v>
      </c>
      <c r="O10" s="4">
        <v>99.2</v>
      </c>
      <c r="P10" s="1">
        <v>0.4</v>
      </c>
    </row>
    <row r="11" spans="2:16" ht="17" thickBot="1" x14ac:dyDescent="0.25">
      <c r="B11" t="s">
        <v>259</v>
      </c>
      <c r="C11" t="s">
        <v>260</v>
      </c>
      <c r="D11">
        <v>334</v>
      </c>
      <c r="E11">
        <v>14</v>
      </c>
      <c r="F11" s="1">
        <v>21.6</v>
      </c>
      <c r="G11" s="4">
        <v>4.2</v>
      </c>
      <c r="J11" s="7" t="s">
        <v>259</v>
      </c>
      <c r="K11" s="8">
        <v>31062</v>
      </c>
      <c r="L11" s="8">
        <v>2.78</v>
      </c>
      <c r="M11" s="8" t="s">
        <v>309</v>
      </c>
      <c r="N11" t="s">
        <v>260</v>
      </c>
      <c r="O11" s="4">
        <v>4.2</v>
      </c>
      <c r="P11" s="1">
        <v>21.6</v>
      </c>
    </row>
    <row r="12" spans="2:16" ht="17" thickBot="1" x14ac:dyDescent="0.25">
      <c r="B12" t="s">
        <v>273</v>
      </c>
      <c r="C12" t="s">
        <v>274</v>
      </c>
      <c r="D12">
        <v>393</v>
      </c>
      <c r="E12">
        <v>26</v>
      </c>
      <c r="F12" s="1">
        <v>4.0999999999999996</v>
      </c>
      <c r="G12" s="4">
        <v>6.6</v>
      </c>
      <c r="J12" s="7" t="s">
        <v>273</v>
      </c>
      <c r="K12" s="8">
        <v>23274</v>
      </c>
      <c r="L12" s="8">
        <v>2.9</v>
      </c>
      <c r="M12" s="8" t="s">
        <v>310</v>
      </c>
      <c r="N12" t="s">
        <v>274</v>
      </c>
      <c r="O12" s="4">
        <v>6.6</v>
      </c>
      <c r="P12" s="1">
        <v>4.0999999999999996</v>
      </c>
    </row>
    <row r="13" spans="2:16" ht="17" thickBot="1" x14ac:dyDescent="0.25">
      <c r="B13" t="s">
        <v>281</v>
      </c>
      <c r="C13" t="s">
        <v>282</v>
      </c>
      <c r="D13">
        <v>441</v>
      </c>
      <c r="E13">
        <v>439</v>
      </c>
      <c r="F13" s="1">
        <v>1</v>
      </c>
      <c r="G13" s="4">
        <v>99.5</v>
      </c>
      <c r="J13" s="7" t="s">
        <v>281</v>
      </c>
      <c r="K13" s="8">
        <v>23541</v>
      </c>
      <c r="L13" s="8">
        <v>2.9</v>
      </c>
      <c r="M13" s="8" t="s">
        <v>309</v>
      </c>
      <c r="N13" t="s">
        <v>282</v>
      </c>
      <c r="O13" s="4">
        <v>99.5</v>
      </c>
      <c r="P13" s="1">
        <v>1</v>
      </c>
    </row>
    <row r="14" spans="2:16" ht="17" thickBot="1" x14ac:dyDescent="0.25">
      <c r="B14" t="s">
        <v>257</v>
      </c>
      <c r="C14" t="s">
        <v>258</v>
      </c>
      <c r="D14">
        <v>927</v>
      </c>
      <c r="E14">
        <v>904</v>
      </c>
      <c r="F14" s="1">
        <v>1</v>
      </c>
      <c r="G14" s="4">
        <v>97.5</v>
      </c>
      <c r="J14" s="7" t="s">
        <v>257</v>
      </c>
      <c r="K14" s="8">
        <v>30275</v>
      </c>
      <c r="L14" s="8">
        <v>2.93</v>
      </c>
      <c r="M14" s="8" t="s">
        <v>309</v>
      </c>
      <c r="N14" t="s">
        <v>258</v>
      </c>
      <c r="O14" s="4">
        <v>97.5</v>
      </c>
      <c r="P14" s="1">
        <v>1</v>
      </c>
    </row>
    <row r="15" spans="2:16" ht="17" thickBot="1" x14ac:dyDescent="0.25">
      <c r="B15" t="s">
        <v>285</v>
      </c>
      <c r="C15" t="s">
        <v>286</v>
      </c>
      <c r="D15">
        <v>209</v>
      </c>
      <c r="E15">
        <v>205</v>
      </c>
      <c r="F15" s="1">
        <v>2.9</v>
      </c>
      <c r="G15" s="4">
        <v>98.1</v>
      </c>
      <c r="J15" s="7" t="s">
        <v>285</v>
      </c>
      <c r="K15" s="8">
        <v>23709</v>
      </c>
      <c r="L15" s="8">
        <v>2.95</v>
      </c>
      <c r="M15" s="8" t="s">
        <v>309</v>
      </c>
      <c r="N15" t="s">
        <v>286</v>
      </c>
      <c r="O15" s="4">
        <v>98.1</v>
      </c>
      <c r="P15" s="1">
        <v>2.9</v>
      </c>
    </row>
    <row r="16" spans="2:16" ht="17" thickBot="1" x14ac:dyDescent="0.25">
      <c r="B16" t="s">
        <v>299</v>
      </c>
      <c r="C16" t="s">
        <v>300</v>
      </c>
      <c r="D16">
        <v>106</v>
      </c>
      <c r="E16">
        <v>3</v>
      </c>
      <c r="F16" s="1">
        <v>2.6</v>
      </c>
      <c r="G16" s="4">
        <v>2.8</v>
      </c>
      <c r="J16" s="7" t="s">
        <v>299</v>
      </c>
      <c r="K16" s="8">
        <v>24237</v>
      </c>
      <c r="L16" s="8">
        <v>3</v>
      </c>
      <c r="M16" s="8" t="s">
        <v>311</v>
      </c>
      <c r="N16" t="s">
        <v>300</v>
      </c>
      <c r="O16" s="4">
        <v>2.8</v>
      </c>
      <c r="P16" s="1">
        <v>2.6</v>
      </c>
    </row>
    <row r="17" spans="2:16" ht="17" thickBot="1" x14ac:dyDescent="0.25">
      <c r="B17" t="s">
        <v>293</v>
      </c>
      <c r="C17" t="s">
        <v>294</v>
      </c>
      <c r="D17">
        <v>132</v>
      </c>
      <c r="E17">
        <v>3</v>
      </c>
      <c r="F17" s="1">
        <v>7</v>
      </c>
      <c r="G17" s="4">
        <v>2.2999999999999998</v>
      </c>
      <c r="J17" s="7" t="s">
        <v>293</v>
      </c>
      <c r="K17" s="8">
        <v>23883</v>
      </c>
      <c r="L17" s="8">
        <v>3.03</v>
      </c>
      <c r="M17" s="8" t="s">
        <v>312</v>
      </c>
      <c r="N17" t="s">
        <v>294</v>
      </c>
      <c r="O17" s="4">
        <v>2.2999999999999998</v>
      </c>
      <c r="P17" s="1">
        <v>7</v>
      </c>
    </row>
    <row r="18" spans="2:16" ht="17" thickBot="1" x14ac:dyDescent="0.25">
      <c r="B18" t="s">
        <v>267</v>
      </c>
      <c r="C18" t="s">
        <v>268</v>
      </c>
      <c r="D18">
        <v>149</v>
      </c>
      <c r="E18">
        <v>3</v>
      </c>
      <c r="F18" s="1">
        <v>14.6</v>
      </c>
      <c r="G18" s="4">
        <v>2</v>
      </c>
      <c r="J18" s="7" t="s">
        <v>267</v>
      </c>
      <c r="K18" s="8">
        <v>23110</v>
      </c>
      <c r="L18" s="8">
        <v>3.16</v>
      </c>
      <c r="M18" s="8" t="s">
        <v>309</v>
      </c>
      <c r="N18" t="s">
        <v>268</v>
      </c>
      <c r="O18" s="4">
        <v>2</v>
      </c>
      <c r="P18" s="1">
        <v>14.6</v>
      </c>
    </row>
    <row r="19" spans="2:16" ht="17" thickBot="1" x14ac:dyDescent="0.25">
      <c r="B19" t="s">
        <v>269</v>
      </c>
      <c r="C19" t="s">
        <v>270</v>
      </c>
      <c r="D19">
        <v>311</v>
      </c>
      <c r="E19">
        <v>293</v>
      </c>
      <c r="F19" s="1">
        <v>1.3</v>
      </c>
      <c r="G19" s="4">
        <v>94.2</v>
      </c>
      <c r="J19" s="7" t="s">
        <v>269</v>
      </c>
      <c r="K19" s="8">
        <v>23208</v>
      </c>
      <c r="L19" s="8">
        <v>3.3</v>
      </c>
      <c r="M19" s="8" t="s">
        <v>309</v>
      </c>
      <c r="N19" t="s">
        <v>270</v>
      </c>
      <c r="O19" s="4">
        <v>94.2</v>
      </c>
      <c r="P19" s="1">
        <v>1.3</v>
      </c>
    </row>
    <row r="20" spans="2:16" ht="17" thickBot="1" x14ac:dyDescent="0.25">
      <c r="B20" t="s">
        <v>263</v>
      </c>
      <c r="C20" t="s">
        <v>264</v>
      </c>
      <c r="D20">
        <v>269</v>
      </c>
      <c r="E20">
        <v>246</v>
      </c>
      <c r="F20" s="1">
        <v>1.7</v>
      </c>
      <c r="G20" s="4">
        <v>91.4</v>
      </c>
      <c r="J20" s="7" t="s">
        <v>263</v>
      </c>
      <c r="K20" s="8">
        <v>23035</v>
      </c>
      <c r="L20" s="8">
        <v>3.4</v>
      </c>
      <c r="M20" s="8" t="s">
        <v>309</v>
      </c>
      <c r="N20" t="s">
        <v>264</v>
      </c>
      <c r="O20" s="4">
        <v>91.4</v>
      </c>
      <c r="P20" s="1">
        <v>1.7</v>
      </c>
    </row>
    <row r="21" spans="2:16" ht="17" thickBot="1" x14ac:dyDescent="0.25">
      <c r="B21" t="s">
        <v>265</v>
      </c>
      <c r="C21" t="s">
        <v>266</v>
      </c>
      <c r="D21">
        <v>281</v>
      </c>
      <c r="E21">
        <v>274</v>
      </c>
      <c r="F21" s="1">
        <v>1.4</v>
      </c>
      <c r="G21" s="4">
        <v>97.5</v>
      </c>
      <c r="J21" s="7" t="s">
        <v>265</v>
      </c>
      <c r="K21" s="8">
        <v>23093</v>
      </c>
      <c r="L21" s="8">
        <v>3.42</v>
      </c>
      <c r="M21" s="8" t="s">
        <v>308</v>
      </c>
      <c r="N21" t="s">
        <v>266</v>
      </c>
      <c r="O21" s="4">
        <v>97.5</v>
      </c>
      <c r="P21" s="1">
        <v>1.4</v>
      </c>
    </row>
    <row r="22" spans="2:16" ht="17" thickBot="1" x14ac:dyDescent="0.25">
      <c r="B22" t="s">
        <v>283</v>
      </c>
      <c r="C22" t="s">
        <v>284</v>
      </c>
      <c r="D22">
        <v>196</v>
      </c>
      <c r="E22">
        <v>3</v>
      </c>
      <c r="F22" s="1">
        <v>5.7</v>
      </c>
      <c r="G22" s="4">
        <v>1.5</v>
      </c>
      <c r="J22" s="7" t="s">
        <v>283</v>
      </c>
      <c r="K22" s="8">
        <v>23566</v>
      </c>
      <c r="L22" s="8">
        <v>3.44</v>
      </c>
      <c r="M22" s="8" t="s">
        <v>308</v>
      </c>
      <c r="N22" t="s">
        <v>284</v>
      </c>
      <c r="O22" s="4">
        <v>1.5</v>
      </c>
      <c r="P22" s="1">
        <v>5.7</v>
      </c>
    </row>
    <row r="23" spans="2:16" ht="17" thickBot="1" x14ac:dyDescent="0.25">
      <c r="B23" t="s">
        <v>253</v>
      </c>
      <c r="C23" t="s">
        <v>254</v>
      </c>
      <c r="D23">
        <v>257</v>
      </c>
      <c r="E23">
        <v>236</v>
      </c>
      <c r="F23" s="1">
        <v>0.7</v>
      </c>
      <c r="G23" s="4">
        <v>91.8</v>
      </c>
      <c r="J23" s="7" t="s">
        <v>253</v>
      </c>
      <c r="K23" s="8">
        <v>30160</v>
      </c>
      <c r="L23" s="8">
        <v>3.6</v>
      </c>
      <c r="M23" s="8" t="s">
        <v>309</v>
      </c>
      <c r="N23" t="s">
        <v>254</v>
      </c>
      <c r="O23" s="4">
        <v>91.8</v>
      </c>
      <c r="P23" s="1">
        <v>0.7</v>
      </c>
    </row>
    <row r="24" spans="2:16" ht="17" thickBot="1" x14ac:dyDescent="0.25">
      <c r="B24" t="s">
        <v>277</v>
      </c>
      <c r="C24" t="s">
        <v>278</v>
      </c>
      <c r="D24">
        <v>245</v>
      </c>
      <c r="E24">
        <v>19</v>
      </c>
      <c r="F24" s="1">
        <v>23.7</v>
      </c>
      <c r="G24" s="4">
        <v>7.8</v>
      </c>
      <c r="J24" s="7" t="s">
        <v>277</v>
      </c>
      <c r="K24" s="8">
        <v>23508</v>
      </c>
      <c r="L24" s="8">
        <v>3.61</v>
      </c>
      <c r="M24" s="8" t="s">
        <v>309</v>
      </c>
      <c r="N24" t="s">
        <v>278</v>
      </c>
      <c r="O24" s="4">
        <v>7.8</v>
      </c>
      <c r="P24" s="1">
        <v>23.7</v>
      </c>
    </row>
    <row r="25" spans="2:16" ht="17" thickBot="1" x14ac:dyDescent="0.25">
      <c r="B25" t="s">
        <v>271</v>
      </c>
      <c r="C25" t="s">
        <v>272</v>
      </c>
      <c r="D25">
        <v>557</v>
      </c>
      <c r="E25">
        <v>5</v>
      </c>
      <c r="F25" s="1">
        <v>10.199999999999999</v>
      </c>
      <c r="G25" s="4">
        <v>0.9</v>
      </c>
      <c r="J25" s="7" t="s">
        <v>271</v>
      </c>
      <c r="K25" s="8">
        <v>23269</v>
      </c>
      <c r="L25" s="8">
        <v>3.7</v>
      </c>
      <c r="M25" s="8" t="s">
        <v>309</v>
      </c>
      <c r="N25" t="s">
        <v>272</v>
      </c>
      <c r="O25" s="4">
        <v>0.9</v>
      </c>
      <c r="P25" s="1">
        <v>10.199999999999999</v>
      </c>
    </row>
    <row r="26" spans="2:16" ht="17" thickBot="1" x14ac:dyDescent="0.25">
      <c r="B26" t="s">
        <v>295</v>
      </c>
      <c r="C26" t="s">
        <v>296</v>
      </c>
      <c r="D26">
        <v>196</v>
      </c>
      <c r="E26">
        <v>4</v>
      </c>
      <c r="F26" s="1">
        <v>15.5</v>
      </c>
      <c r="G26" s="4">
        <v>2</v>
      </c>
      <c r="J26" s="7" t="s">
        <v>295</v>
      </c>
      <c r="K26" s="8">
        <v>23914</v>
      </c>
      <c r="L26" s="8">
        <v>3.71</v>
      </c>
      <c r="M26" s="8" t="s">
        <v>309</v>
      </c>
      <c r="N26" t="s">
        <v>296</v>
      </c>
      <c r="O26" s="4">
        <v>2</v>
      </c>
      <c r="P26" s="1">
        <v>15.5</v>
      </c>
    </row>
    <row r="27" spans="2:16" ht="17" thickBot="1" x14ac:dyDescent="0.25">
      <c r="B27" t="s">
        <v>297</v>
      </c>
      <c r="C27" t="s">
        <v>298</v>
      </c>
      <c r="D27">
        <v>635</v>
      </c>
      <c r="E27">
        <v>10</v>
      </c>
      <c r="F27" s="1">
        <v>17</v>
      </c>
      <c r="G27" s="4">
        <v>1.6</v>
      </c>
      <c r="J27" s="7" t="s">
        <v>297</v>
      </c>
      <c r="K27" s="8">
        <v>23970</v>
      </c>
      <c r="L27" s="8">
        <v>3.76</v>
      </c>
      <c r="M27" s="8" t="s">
        <v>309</v>
      </c>
      <c r="N27" t="s">
        <v>298</v>
      </c>
      <c r="O27" s="4">
        <v>1.6</v>
      </c>
      <c r="P27" s="1">
        <v>17</v>
      </c>
    </row>
    <row r="28" spans="2:16" ht="17" thickBot="1" x14ac:dyDescent="0.25">
      <c r="B28" t="s">
        <v>301</v>
      </c>
      <c r="C28" t="s">
        <v>302</v>
      </c>
      <c r="D28">
        <v>372</v>
      </c>
      <c r="E28">
        <v>366</v>
      </c>
      <c r="F28" s="1">
        <v>0.4</v>
      </c>
      <c r="G28" s="4">
        <v>98.4</v>
      </c>
      <c r="J28" s="7" t="s">
        <v>301</v>
      </c>
      <c r="K28" s="8">
        <v>24400</v>
      </c>
      <c r="L28" s="8">
        <v>3.76</v>
      </c>
      <c r="M28" s="8" t="s">
        <v>308</v>
      </c>
      <c r="N28" t="s">
        <v>302</v>
      </c>
      <c r="O28" s="4">
        <v>98.4</v>
      </c>
      <c r="P28" s="1">
        <v>0.4</v>
      </c>
    </row>
    <row r="29" spans="2:16" ht="17" thickBot="1" x14ac:dyDescent="0.25">
      <c r="B29" t="s">
        <v>255</v>
      </c>
      <c r="C29" t="s">
        <v>256</v>
      </c>
      <c r="D29">
        <v>103</v>
      </c>
      <c r="E29">
        <v>23</v>
      </c>
      <c r="F29" s="1">
        <v>0.8</v>
      </c>
      <c r="G29" s="4">
        <v>22.3</v>
      </c>
      <c r="J29" s="7" t="s">
        <v>255</v>
      </c>
      <c r="K29" s="8">
        <v>30237</v>
      </c>
      <c r="L29" s="8">
        <v>4.2</v>
      </c>
      <c r="M29" s="8" t="s">
        <v>309</v>
      </c>
      <c r="N29" t="s">
        <v>256</v>
      </c>
      <c r="O29" s="4">
        <v>22.3</v>
      </c>
      <c r="P29" s="1">
        <v>0.8</v>
      </c>
    </row>
    <row r="30" spans="2:16" ht="17" thickBot="1" x14ac:dyDescent="0.25">
      <c r="B30" t="s">
        <v>287</v>
      </c>
      <c r="C30" t="s">
        <v>288</v>
      </c>
      <c r="D30">
        <v>257</v>
      </c>
      <c r="E30">
        <v>3</v>
      </c>
      <c r="F30" s="1">
        <v>6</v>
      </c>
      <c r="G30" s="4">
        <v>1.2</v>
      </c>
      <c r="J30" s="7" t="s">
        <v>287</v>
      </c>
      <c r="K30" s="8">
        <v>23723</v>
      </c>
      <c r="L30" s="8">
        <v>4.2</v>
      </c>
      <c r="M30" s="8" t="s">
        <v>309</v>
      </c>
      <c r="N30" t="s">
        <v>288</v>
      </c>
      <c r="O30" s="4">
        <v>1.2</v>
      </c>
      <c r="P30" s="1">
        <v>6</v>
      </c>
    </row>
    <row r="31" spans="2:16" ht="17" thickBot="1" x14ac:dyDescent="0.25">
      <c r="B31" t="s">
        <v>279</v>
      </c>
      <c r="C31" t="s">
        <v>280</v>
      </c>
      <c r="D31">
        <v>97</v>
      </c>
      <c r="E31">
        <v>5</v>
      </c>
      <c r="F31" s="1">
        <v>16.399999999999999</v>
      </c>
      <c r="G31" s="4">
        <v>5.2</v>
      </c>
      <c r="J31" s="7" t="s">
        <v>279</v>
      </c>
      <c r="K31" s="8">
        <v>23530</v>
      </c>
      <c r="L31" s="8">
        <v>4.5</v>
      </c>
      <c r="M31" s="8" t="s">
        <v>308</v>
      </c>
      <c r="N31" t="s">
        <v>280</v>
      </c>
      <c r="O31" s="4">
        <v>5.2</v>
      </c>
      <c r="P31" s="1">
        <v>16.399999999999999</v>
      </c>
    </row>
  </sheetData>
  <sortState xmlns:xlrd2="http://schemas.microsoft.com/office/spreadsheetml/2017/richdata2" ref="B7:M31">
    <sortCondition ref="L7:L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</vt:lpstr>
      <vt:lpstr>iter_1</vt:lpstr>
      <vt:lpstr>iter_2</vt:lpstr>
      <vt:lpstr>iter_3</vt:lpstr>
      <vt:lpstr>iter_4</vt:lpstr>
      <vt:lpstr>DirectVsCycle</vt:lpstr>
      <vt:lpstr>DirectVsRebuiltVsCycle</vt:lpstr>
      <vt:lpstr>DirectVsRebuiltVsCycle3</vt:lpstr>
      <vt:lpstr>Most Similar PDB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Terwilliger</dc:creator>
  <cp:lastModifiedBy>Thomas Terwilliger</cp:lastModifiedBy>
  <dcterms:created xsi:type="dcterms:W3CDTF">2021-09-11T19:48:17Z</dcterms:created>
  <dcterms:modified xsi:type="dcterms:W3CDTF">2022-01-26T17:30:20Z</dcterms:modified>
</cp:coreProperties>
</file>